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7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aramètres" sheetId="1" state="hidden" r:id="rId3"/>
    <sheet name="Tableau Résultats" sheetId="2" state="visible" r:id="rId4"/>
    <sheet name="Tableau des meilleurs 3ème" sheetId="3" state="visible" r:id="rId5"/>
    <sheet name="Mot de passe" sheetId="4" state="hidden" r:id="rId6"/>
  </sheets>
  <definedNames>
    <definedName function="false" hidden="false" localSheetId="0" name="_xlnm.Print_Area" vbProcedure="false">Paramètres!$A$1:$T$34</definedName>
    <definedName function="false" hidden="false" localSheetId="1" name="_xlnm.Print_Area" vbProcedure="false">'Tableau Résultats'!$D$1:$GM$103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<sst xmlns="http://schemas.openxmlformats.org/spreadsheetml/2006/main" count="893" uniqueCount="282">
  <si>
    <t xml:space="preserve">Paramètres</t>
  </si>
  <si>
    <t xml:space="preserve">Pays participants :</t>
  </si>
  <si>
    <t xml:space="preserve">Remplissez les cases bleues uniquement</t>
  </si>
  <si>
    <t xml:space="preserve">Pour obtenir le mot de passe de ce document :</t>
  </si>
  <si>
    <t xml:space="preserve">https://www.business-plan-excel.fr/produit/mot-de-passe-simulateur-coupe-du-monde/</t>
  </si>
  <si>
    <t xml:space="preserve">Groupe</t>
  </si>
  <si>
    <t xml:space="preserve">Code</t>
  </si>
  <si>
    <t xml:space="preserve">Nom du pays</t>
  </si>
  <si>
    <t xml:space="preserve">Points</t>
  </si>
  <si>
    <t xml:space="preserve">BP</t>
  </si>
  <si>
    <t xml:space="preserve">BC</t>
  </si>
  <si>
    <t xml:space="preserve">Diff</t>
  </si>
  <si>
    <t xml:space="preserve">n° inversé</t>
  </si>
  <si>
    <t xml:space="preserve">Clé</t>
  </si>
  <si>
    <t xml:space="preserve">Pays</t>
  </si>
  <si>
    <t xml:space="preserve">n°</t>
  </si>
  <si>
    <t xml:space="preserve">Classement</t>
  </si>
  <si>
    <t xml:space="preserve">L'achat du mot de passe vous permettra aussi de télécharger une version augmentée du document avec calcul automatique des meilleurs troisièmes et incrémentation automatique des 16ème de finales.</t>
  </si>
  <si>
    <t xml:space="preserve">A</t>
  </si>
  <si>
    <t xml:space="preserve">A1</t>
  </si>
  <si>
    <t xml:space="preserve">Mexique</t>
  </si>
  <si>
    <t xml:space="preserve">A2</t>
  </si>
  <si>
    <t xml:space="preserve">Afrique du Sud</t>
  </si>
  <si>
    <t xml:space="preserve">A3</t>
  </si>
  <si>
    <t xml:space="preserve">Corée du Sud</t>
  </si>
  <si>
    <t xml:space="preserve">A4</t>
  </si>
  <si>
    <t xml:space="preserve">Tchéquie</t>
  </si>
  <si>
    <t xml:space="preserve">B</t>
  </si>
  <si>
    <t xml:space="preserve">B1</t>
  </si>
  <si>
    <t xml:space="preserve">Canada</t>
  </si>
  <si>
    <t xml:space="preserve">B2</t>
  </si>
  <si>
    <t xml:space="preserve">Bosnie-Herzégovine</t>
  </si>
  <si>
    <t xml:space="preserve">B3</t>
  </si>
  <si>
    <t xml:space="preserve">Qatar</t>
  </si>
  <si>
    <t xml:space="preserve">B4</t>
  </si>
  <si>
    <t xml:space="preserve">Suisse</t>
  </si>
  <si>
    <t xml:space="preserve">C</t>
  </si>
  <si>
    <t xml:space="preserve">C1</t>
  </si>
  <si>
    <t xml:space="preserve">Brésil</t>
  </si>
  <si>
    <t xml:space="preserve">C2</t>
  </si>
  <si>
    <t xml:space="preserve">Maroc</t>
  </si>
  <si>
    <t xml:space="preserve">C3</t>
  </si>
  <si>
    <t xml:space="preserve">Haïti</t>
  </si>
  <si>
    <t xml:space="preserve">C4</t>
  </si>
  <si>
    <t xml:space="preserve">Ecosse</t>
  </si>
  <si>
    <t xml:space="preserve">D</t>
  </si>
  <si>
    <t xml:space="preserve">D1</t>
  </si>
  <si>
    <t xml:space="preserve">Etats-Unis</t>
  </si>
  <si>
    <t xml:space="preserve">D2</t>
  </si>
  <si>
    <t xml:space="preserve">Paraguay</t>
  </si>
  <si>
    <t xml:space="preserve">D3</t>
  </si>
  <si>
    <t xml:space="preserve">Australie</t>
  </si>
  <si>
    <t xml:space="preserve">D4</t>
  </si>
  <si>
    <t xml:space="preserve">Turquie</t>
  </si>
  <si>
    <t xml:space="preserve">E</t>
  </si>
  <si>
    <t xml:space="preserve">E1</t>
  </si>
  <si>
    <t xml:space="preserve">Allemagne</t>
  </si>
  <si>
    <t xml:space="preserve">E2</t>
  </si>
  <si>
    <t xml:space="preserve">Curaçao</t>
  </si>
  <si>
    <t xml:space="preserve">E3</t>
  </si>
  <si>
    <t xml:space="preserve">Côte d'Ivoire</t>
  </si>
  <si>
    <t xml:space="preserve">E4</t>
  </si>
  <si>
    <t xml:space="preserve">Equateur</t>
  </si>
  <si>
    <t xml:space="preserve">F</t>
  </si>
  <si>
    <t xml:space="preserve">F1</t>
  </si>
  <si>
    <t xml:space="preserve">Pays-Bas</t>
  </si>
  <si>
    <t xml:space="preserve">F2</t>
  </si>
  <si>
    <t xml:space="preserve">Japon</t>
  </si>
  <si>
    <t xml:space="preserve">F3</t>
  </si>
  <si>
    <t xml:space="preserve">Suède</t>
  </si>
  <si>
    <t xml:space="preserve">F4</t>
  </si>
  <si>
    <t xml:space="preserve">Tunisie</t>
  </si>
  <si>
    <t xml:space="preserve">G</t>
  </si>
  <si>
    <t xml:space="preserve">G1</t>
  </si>
  <si>
    <t xml:space="preserve">Belgique</t>
  </si>
  <si>
    <t xml:space="preserve">G2</t>
  </si>
  <si>
    <t xml:space="preserve">Egypte</t>
  </si>
  <si>
    <t xml:space="preserve">G3</t>
  </si>
  <si>
    <t xml:space="preserve">Iran</t>
  </si>
  <si>
    <t xml:space="preserve">G4</t>
  </si>
  <si>
    <t xml:space="preserve">Nouvelle-Zélande</t>
  </si>
  <si>
    <t xml:space="preserve">H</t>
  </si>
  <si>
    <t xml:space="preserve">H1</t>
  </si>
  <si>
    <t xml:space="preserve">Espagne</t>
  </si>
  <si>
    <t xml:space="preserve">H2</t>
  </si>
  <si>
    <t xml:space="preserve">Cap-Vert</t>
  </si>
  <si>
    <t xml:space="preserve">H3</t>
  </si>
  <si>
    <t xml:space="preserve">Arabie Saoudite</t>
  </si>
  <si>
    <t xml:space="preserve">H4</t>
  </si>
  <si>
    <t xml:space="preserve">Uruguay</t>
  </si>
  <si>
    <t xml:space="preserve">I</t>
  </si>
  <si>
    <t xml:space="preserve">I1</t>
  </si>
  <si>
    <t xml:space="preserve">France</t>
  </si>
  <si>
    <t xml:space="preserve">I2</t>
  </si>
  <si>
    <t xml:space="preserve">Sénégal</t>
  </si>
  <si>
    <t xml:space="preserve">I3</t>
  </si>
  <si>
    <t xml:space="preserve">Irak</t>
  </si>
  <si>
    <t xml:space="preserve">I4</t>
  </si>
  <si>
    <t xml:space="preserve">Norvège</t>
  </si>
  <si>
    <t xml:space="preserve">J</t>
  </si>
  <si>
    <t xml:space="preserve">J1</t>
  </si>
  <si>
    <t xml:space="preserve">Argentine</t>
  </si>
  <si>
    <t xml:space="preserve">J2</t>
  </si>
  <si>
    <t xml:space="preserve">Algérie</t>
  </si>
  <si>
    <t xml:space="preserve">J3</t>
  </si>
  <si>
    <t xml:space="preserve">Autriche</t>
  </si>
  <si>
    <t xml:space="preserve">J4</t>
  </si>
  <si>
    <t xml:space="preserve">Jordanie</t>
  </si>
  <si>
    <t xml:space="preserve">K</t>
  </si>
  <si>
    <t xml:space="preserve">K1</t>
  </si>
  <si>
    <t xml:space="preserve">Portugal</t>
  </si>
  <si>
    <t xml:space="preserve">K2</t>
  </si>
  <si>
    <t xml:space="preserve">RD Congo</t>
  </si>
  <si>
    <t xml:space="preserve">K3</t>
  </si>
  <si>
    <t xml:space="preserve">Ouzbékistan</t>
  </si>
  <si>
    <t xml:space="preserve">K4</t>
  </si>
  <si>
    <t xml:space="preserve">Colombie</t>
  </si>
  <si>
    <t xml:space="preserve">L</t>
  </si>
  <si>
    <t xml:space="preserve">L1</t>
  </si>
  <si>
    <t xml:space="preserve">Angleterre</t>
  </si>
  <si>
    <t xml:space="preserve">L2</t>
  </si>
  <si>
    <t xml:space="preserve">Croatie</t>
  </si>
  <si>
    <t xml:space="preserve">L3</t>
  </si>
  <si>
    <t xml:space="preserve">Ghana</t>
  </si>
  <si>
    <t xml:space="preserve">L4</t>
  </si>
  <si>
    <t xml:space="preserve">Panama</t>
  </si>
  <si>
    <t xml:space="preserve">Coupe du monde de football 2026</t>
  </si>
  <si>
    <t xml:space="preserve">Pour obtenir le mot de passe de ce document et accéder au calcul automatique des meilleurs 3èmes :</t>
  </si>
  <si>
    <t xml:space="preserve">Tableau et résultats</t>
  </si>
  <si>
    <t xml:space="preserve">Match gagné : 3 points</t>
  </si>
  <si>
    <t xml:space="preserve">BP : buts pour</t>
  </si>
  <si>
    <t xml:space="preserve">Match nul : 1 point</t>
  </si>
  <si>
    <t xml:space="preserve">BC : buts contre</t>
  </si>
  <si>
    <t xml:space="preserve">Phase de groupes :</t>
  </si>
  <si>
    <t xml:space="preserve">Résultats des poules (automatique) :</t>
  </si>
  <si>
    <t xml:space="preserve">Phase finale - Seizièmes de finale :</t>
  </si>
  <si>
    <t xml:space="preserve">Huitièmes de finale :</t>
  </si>
  <si>
    <t xml:space="preserve">Quarts de finale :</t>
  </si>
  <si>
    <t xml:space="preserve">Demi-finales :</t>
  </si>
  <si>
    <t xml:space="preserve">Finale :</t>
  </si>
  <si>
    <t xml:space="preserve">Buts pour</t>
  </si>
  <si>
    <t xml:space="preserve">Buts contre</t>
  </si>
  <si>
    <t xml:space="preserve">Score</t>
  </si>
  <si>
    <t xml:space="preserve">Pen</t>
  </si>
  <si>
    <t xml:space="preserve">clé</t>
  </si>
  <si>
    <t xml:space="preserve">pays</t>
  </si>
  <si>
    <t xml:space="preserve">Pays :</t>
  </si>
  <si>
    <t xml:space="preserve">Contre :</t>
  </si>
  <si>
    <r>
      <rPr>
        <b val="true"/>
        <sz val="12"/>
        <color theme="1"/>
        <rFont val="Arial"/>
        <family val="2"/>
        <charset val="1"/>
      </rPr>
      <t xml:space="preserve">Matchs </t>
    </r>
    <r>
      <rPr>
        <i val="true"/>
        <sz val="12"/>
        <color theme="1"/>
        <rFont val="Arial"/>
        <family val="2"/>
        <charset val="1"/>
      </rPr>
      <t xml:space="preserve">(inscrire les scores)</t>
    </r>
  </si>
  <si>
    <t xml:space="preserve">Date</t>
  </si>
  <si>
    <t xml:space="preserve">Lieu</t>
  </si>
  <si>
    <t xml:space="preserve">Vainqueur</t>
  </si>
  <si>
    <t xml:space="preserve">1er groupe E :</t>
  </si>
  <si>
    <t xml:space="preserve">A
</t>
  </si>
  <si>
    <t xml:space="preserve">Stade Azteca, Mexico</t>
  </si>
  <si>
    <t xml:space="preserve">+/-</t>
  </si>
  <si>
    <t xml:space="preserve">Estadio Akron, Guadalajara</t>
  </si>
  <si>
    <t xml:space="preserve">3ème groupes A/B/C/D/F :</t>
  </si>
  <si>
    <t xml:space="preserve">Mercedes-Benz Stadium, Atlanta</t>
  </si>
  <si>
    <t xml:space="preserve">	Estadio Akron, Guadalajara</t>
  </si>
  <si>
    <t xml:space="preserve">29 juin - Gillette Stadium, Boston</t>
  </si>
  <si>
    <t xml:space="preserve">Stade BBVA, Monterrey</t>
  </si>
  <si>
    <t xml:space="preserve">1er groupe I :</t>
  </si>
  <si>
    <t xml:space="preserve">B
</t>
  </si>
  <si>
    <t xml:space="preserve">BMO Field, Toronto</t>
  </si>
  <si>
    <t xml:space="preserve">4 juillet - Lincoln Financial Field, Philadelphie</t>
  </si>
  <si>
    <t xml:space="preserve">Levi's Stadium, San Francisco</t>
  </si>
  <si>
    <t xml:space="preserve">3ème groupe C/D/F/G/H :</t>
  </si>
  <si>
    <t xml:space="preserve">SoFi Stadium, Los Angeles</t>
  </si>
  <si>
    <t xml:space="preserve">BC Place, Vancouver</t>
  </si>
  <si>
    <t xml:space="preserve">30 juin - MetLife Stadium, New York</t>
  </si>
  <si>
    <t xml:space="preserve">Lumen Field, Seattle</t>
  </si>
  <si>
    <t xml:space="preserve">2ème groupe A :</t>
  </si>
  <si>
    <t xml:space="preserve">C
</t>
  </si>
  <si>
    <t xml:space="preserve">Gillette Stadium, Boston</t>
  </si>
  <si>
    <t xml:space="preserve">9 juillet - Gillette Stadium, Boston</t>
  </si>
  <si>
    <t xml:space="preserve">MetLife Stadium, New York</t>
  </si>
  <si>
    <t xml:space="preserve">2ème groupe B :</t>
  </si>
  <si>
    <t xml:space="preserve">Lincoln Financial Field, Philadelphie</t>
  </si>
  <si>
    <t xml:space="preserve">28 juin - SoFi Stadium, Los Angeles</t>
  </si>
  <si>
    <t xml:space="preserve">Hard Rock Stadium, Miami</t>
  </si>
  <si>
    <t xml:space="preserve">1er groupe F :</t>
  </si>
  <si>
    <t xml:space="preserve">D
</t>
  </si>
  <si>
    <t xml:space="preserve">4 juillet - NRG Stadium, Houston</t>
  </si>
  <si>
    <t xml:space="preserve">2ème groupe C :</t>
  </si>
  <si>
    <t xml:space="preserve">29 juin - Stade BBVA, Monterrey</t>
  </si>
  <si>
    <t xml:space="preserve">2ème groupe K :</t>
  </si>
  <si>
    <t xml:space="preserve">E
</t>
  </si>
  <si>
    <t xml:space="preserve">14 juillet - AT&amp;T Stadium, Dallas</t>
  </si>
  <si>
    <t xml:space="preserve">NRG Stadium, Houston</t>
  </si>
  <si>
    <t xml:space="preserve">2ème groupe L :</t>
  </si>
  <si>
    <t xml:space="preserve">Arrowhead Stadium, Kansas City</t>
  </si>
  <si>
    <t xml:space="preserve">2 juillet - BMO Field, Toronto</t>
  </si>
  <si>
    <t xml:space="preserve">1er groupe H :</t>
  </si>
  <si>
    <t xml:space="preserve">F
</t>
  </si>
  <si>
    <t xml:space="preserve">AT&amp;T Stadium, Dallas</t>
  </si>
  <si>
    <t xml:space="preserve">6 juillet - AT&amp;T Stadium, Dallas</t>
  </si>
  <si>
    <t xml:space="preserve">Estadio BBVA, Monterrey</t>
  </si>
  <si>
    <t xml:space="preserve">2ème groupe J :</t>
  </si>
  <si>
    <t xml:space="preserve">2 juillet - SoFi Stadium, Los Angeles</t>
  </si>
  <si>
    <t xml:space="preserve">1er groupe D :</t>
  </si>
  <si>
    <t xml:space="preserve">G
</t>
  </si>
  <si>
    <t xml:space="preserve">10 juillet - SoFi Stadium, Los Angeles</t>
  </si>
  <si>
    <t xml:space="preserve">3ème groupes B/E/F/I/J :</t>
  </si>
  <si>
    <t xml:space="preserve">1er juillet - Levi's Stadium, San Francisco</t>
  </si>
  <si>
    <t xml:space="preserve">1er groupe G :</t>
  </si>
  <si>
    <t xml:space="preserve">H
</t>
  </si>
  <si>
    <t xml:space="preserve">6 juillet - Lumen Field, Seattle</t>
  </si>
  <si>
    <t xml:space="preserve">FINALE :</t>
  </si>
  <si>
    <t xml:space="preserve">3ème groupes A/E/H/I/J :</t>
  </si>
  <si>
    <t xml:space="preserve">1er juillet - Lumen Field, Seattle</t>
  </si>
  <si>
    <t xml:space="preserve">1er groupe C :</t>
  </si>
  <si>
    <t xml:space="preserve">I
</t>
  </si>
  <si>
    <t xml:space="preserve">19 juillet - MetLife Stadium, New York</t>
  </si>
  <si>
    <t xml:space="preserve">2ème groupe F :</t>
  </si>
  <si>
    <t xml:space="preserve">29 juin - NRG Stadium, Houston</t>
  </si>
  <si>
    <t xml:space="preserve">PETITE FINALE :</t>
  </si>
  <si>
    <t xml:space="preserve">2ème groupe E :</t>
  </si>
  <si>
    <t xml:space="preserve">J
</t>
  </si>
  <si>
    <t xml:space="preserve">5 juillet - MetLife Stadium, New York</t>
  </si>
  <si>
    <t xml:space="preserve">2ème groupe I :</t>
  </si>
  <si>
    <t xml:space="preserve">30 juin - AT&amp;T Stadium, Dallas</t>
  </si>
  <si>
    <t xml:space="preserve">18 juillet - Hard Rock Stadium, Miami</t>
  </si>
  <si>
    <t xml:space="preserve">1er groupe A :</t>
  </si>
  <si>
    <t xml:space="preserve">K
</t>
  </si>
  <si>
    <t xml:space="preserve">11 juillet - Hard Rock Stadium, Miami</t>
  </si>
  <si>
    <t xml:space="preserve">3ème groupes C/E/F/H/I :</t>
  </si>
  <si>
    <t xml:space="preserve">30 juin - Stade Azteca, Mexico</t>
  </si>
  <si>
    <t xml:space="preserve">1er groupe L :</t>
  </si>
  <si>
    <t xml:space="preserve">L
</t>
  </si>
  <si>
    <t xml:space="preserve">5 juillet - Stade Azteca, Mexico</t>
  </si>
  <si>
    <t xml:space="preserve">3ème groupes E/H/I/J/K :</t>
  </si>
  <si>
    <t xml:space="preserve">1 juillet - Mercedes-Benz Stadium, Atlanta</t>
  </si>
  <si>
    <t xml:space="preserve">1er groupe J :</t>
  </si>
  <si>
    <t xml:space="preserve">15 juillet - Mercedes-Benz Stadium, Atlanta</t>
  </si>
  <si>
    <t xml:space="preserve">2ème groupe H :</t>
  </si>
  <si>
    <t xml:space="preserve">3 juillet - Hard Rock Stadium, Miami</t>
  </si>
  <si>
    <t xml:space="preserve">2ème groupe D :</t>
  </si>
  <si>
    <t xml:space="preserve">7 juillet - Mercedes-Benz Stadium, Atlanta</t>
  </si>
  <si>
    <t xml:space="preserve">2ème groupe G :</t>
  </si>
  <si>
    <t xml:space="preserve">3 juillet - AT&amp;T Stadium, Dallas</t>
  </si>
  <si>
    <t xml:space="preserve">1er groupe B :</t>
  </si>
  <si>
    <t xml:space="preserve">11 juillet - Arrowhead Stadium, Kansas City</t>
  </si>
  <si>
    <t xml:space="preserve">3ème E/F/G/I/J :</t>
  </si>
  <si>
    <t xml:space="preserve">2 juillet - BC Place, Vancouver</t>
  </si>
  <si>
    <t xml:space="preserve">1er groupe K :</t>
  </si>
  <si>
    <t xml:space="preserve">7 juillet - BC Place, Vancouver</t>
  </si>
  <si>
    <t xml:space="preserve">3ème groupe D/E/I/J/L :</t>
  </si>
  <si>
    <t xml:space="preserve">3 juillet - Arrowhead Stadium, Kansas City</t>
  </si>
  <si>
    <t xml:space="preserve">Calcul des meilleurs troisièmes</t>
  </si>
  <si>
    <t xml:space="preserve">Meilleurs troisièmes :</t>
  </si>
  <si>
    <t xml:space="preserve">Groupe d'origine</t>
  </si>
  <si>
    <t xml:space="preserve">Calcul classement pour établir le rang</t>
  </si>
  <si>
    <t xml:space="preserve">Rappel pays</t>
  </si>
  <si>
    <t xml:space="preserve">Rang</t>
  </si>
  <si>
    <t xml:space="preserve">Groupe d'origi.</t>
  </si>
  <si>
    <t xml:space="preserve">Rappel nom pays</t>
  </si>
  <si>
    <r>
      <rPr>
        <b val="true"/>
        <sz val="14"/>
        <color rgb="FFC00000"/>
        <rFont val="Calibri"/>
        <family val="2"/>
        <charset val="1"/>
      </rPr>
      <t xml:space="preserve">L'achat du mot de passe vous permettra aussi de télécharger une version augmentée du document avec </t>
    </r>
    <r>
      <rPr>
        <b val="true"/>
        <u val="single"/>
        <sz val="14"/>
        <color rgb="FFC00000"/>
        <rFont val="Calibri"/>
        <family val="2"/>
        <charset val="1"/>
      </rPr>
      <t xml:space="preserve">calcul automatique des meilleurs troisièmes</t>
    </r>
    <r>
      <rPr>
        <b val="true"/>
        <sz val="14"/>
        <color rgb="FFC00000"/>
        <rFont val="Calibri"/>
        <family val="2"/>
        <charset val="1"/>
      </rPr>
      <t xml:space="preserve"> et incrémentation automatique dans le tableau des 16ème de finale.</t>
    </r>
  </si>
  <si>
    <t xml:space="preserve">Code :</t>
  </si>
  <si>
    <t xml:space="preserve">Combinaison retenue ?</t>
  </si>
  <si>
    <t xml:space="preserve">Appariements :</t>
  </si>
  <si>
    <t xml:space="preserve">Groupes d'origine</t>
  </si>
  <si>
    <t xml:space="preserve">Adversaires de</t>
  </si>
  <si>
    <t xml:space="preserve">Contient</t>
  </si>
  <si>
    <t xml:space="preserve">Affectation des 3èmes :</t>
  </si>
  <si>
    <t xml:space="preserve">1er du groupe E</t>
  </si>
  <si>
    <t xml:space="preserve">1er du groupe I</t>
  </si>
  <si>
    <t xml:space="preserve">1er du groupe D</t>
  </si>
  <si>
    <t xml:space="preserve">1er du groupe G</t>
  </si>
  <si>
    <t xml:space="preserve">1er du groupe A</t>
  </si>
  <si>
    <t xml:space="preserve">1er du groupe L</t>
  </si>
  <si>
    <t xml:space="preserve">1er du groupe B</t>
  </si>
  <si>
    <t xml:space="preserve">1er du groupe K</t>
  </si>
  <si>
    <t xml:space="preserve">X</t>
  </si>
  <si>
    <t xml:space="preserve">1er du groupe C</t>
  </si>
  <si>
    <t xml:space="preserve">Comment obtenir le mot de passe de ce document ?</t>
  </si>
  <si>
    <t xml:space="preserve">C'est simple, cliquez ici :</t>
  </si>
  <si>
    <t xml:space="preserve">(ou recopiez le lien en cas de problème)</t>
  </si>
  <si>
    <t xml:space="preserve">Le mot de passe sera à insérer dans le menu Révision, "Ôter la protection de la feuille" et aussi "Protéger le classeur"</t>
  </si>
  <si>
    <t xml:space="preserve">BpE documents est une entreprise française.</t>
  </si>
  <si>
    <t xml:space="preserve">contact@business-plan-excel.fr</t>
  </si>
  <si>
    <t xml:space="preserve">© BpE documents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</si>
</sst>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-mmm\-yy"/>
  </numFmts>
  <fonts count="8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2"/>
      <charset val="1"/>
    </font>
    <font>
      <b val="true"/>
      <i val="true"/>
      <sz val="24"/>
      <color rgb="FFC00000"/>
      <name val="Arial"/>
      <family val="2"/>
      <charset val="1"/>
    </font>
    <font>
      <b val="true"/>
      <u val="single"/>
      <sz val="16"/>
      <color rgb="FFC00000"/>
      <name val="Arial"/>
      <family val="2"/>
      <charset val="1"/>
    </font>
    <font>
      <u val="single"/>
      <sz val="11"/>
      <color theme="10"/>
      <name val="Calibri"/>
      <family val="2"/>
      <charset val="1"/>
    </font>
    <font>
      <b val="true"/>
      <i val="true"/>
      <sz val="12"/>
      <color rgb="FFC00000"/>
      <name val="Arial"/>
      <family val="2"/>
      <charset val="1"/>
    </font>
    <font>
      <b val="true"/>
      <i val="true"/>
      <sz val="14"/>
      <color theme="8"/>
      <name val="Arial"/>
      <family val="2"/>
      <charset val="1"/>
    </font>
    <font>
      <b val="true"/>
      <sz val="16"/>
      <color rgb="FFC00000"/>
      <name val="Calibri"/>
      <family val="2"/>
      <charset val="1"/>
    </font>
    <font>
      <b val="true"/>
      <u val="single"/>
      <sz val="11"/>
      <color theme="10"/>
      <name val="Calibri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2"/>
      <color rgb="FFC00000"/>
      <name val="Calibri"/>
      <family val="2"/>
      <charset val="1"/>
    </font>
    <font>
      <b val="true"/>
      <sz val="22"/>
      <color theme="1"/>
      <name val="Arial"/>
      <family val="2"/>
      <charset val="1"/>
    </font>
    <font>
      <i val="true"/>
      <sz val="10"/>
      <color theme="1"/>
      <name val="Arial"/>
      <family val="2"/>
      <charset val="1"/>
    </font>
    <font>
      <i val="true"/>
      <sz val="9"/>
      <color theme="1"/>
      <name val="Arial"/>
      <family val="2"/>
      <charset val="1"/>
    </font>
    <font>
      <sz val="12"/>
      <color rgb="FFFF0000"/>
      <name val="Arial"/>
      <family val="2"/>
      <charset val="1"/>
    </font>
    <font>
      <b val="true"/>
      <sz val="11"/>
      <name val="Arial"/>
      <family val="2"/>
      <charset val="1"/>
    </font>
    <font>
      <sz val="12"/>
      <name val="Arial"/>
      <family val="2"/>
      <charset val="1"/>
    </font>
    <font>
      <b val="true"/>
      <i val="true"/>
      <sz val="28"/>
      <color rgb="FFC00000"/>
      <name val="Arial"/>
      <family val="2"/>
      <charset val="1"/>
    </font>
    <font>
      <sz val="14"/>
      <color theme="1"/>
      <name val="Arial"/>
      <family val="2"/>
      <charset val="1"/>
    </font>
    <font>
      <b val="true"/>
      <sz val="14"/>
      <color theme="10"/>
      <name val="Arial"/>
      <family val="2"/>
      <charset val="1"/>
    </font>
    <font>
      <b val="true"/>
      <sz val="11"/>
      <color rgb="FF0070C0"/>
      <name val="Arial"/>
      <family val="2"/>
      <charset val="1"/>
    </font>
    <font>
      <b val="true"/>
      <u val="single"/>
      <sz val="18"/>
      <color rgb="FFC00000"/>
      <name val="Arial"/>
      <family val="2"/>
      <charset val="1"/>
    </font>
    <font>
      <b val="true"/>
      <sz val="18"/>
      <color rgb="FFC00000"/>
      <name val="Arial"/>
      <family val="2"/>
      <charset val="1"/>
    </font>
    <font>
      <b val="true"/>
      <sz val="14"/>
      <color theme="1" tint="0.3499"/>
      <name val="Calibri"/>
      <family val="2"/>
      <charset val="1"/>
    </font>
    <font>
      <b val="true"/>
      <u val="single"/>
      <sz val="12"/>
      <color theme="10"/>
      <name val="Arial"/>
      <family val="2"/>
      <charset val="1"/>
    </font>
    <font>
      <u val="single"/>
      <sz val="11"/>
      <color theme="10"/>
      <name val="Arial"/>
      <family val="2"/>
      <charset val="1"/>
    </font>
    <font>
      <b val="true"/>
      <u val="single"/>
      <sz val="11"/>
      <color theme="10"/>
      <name val="Arial"/>
      <family val="2"/>
      <charset val="1"/>
    </font>
    <font>
      <b val="true"/>
      <sz val="14"/>
      <color theme="1"/>
      <name val="Arial"/>
      <family val="2"/>
      <charset val="1"/>
    </font>
    <font>
      <b val="true"/>
      <i val="true"/>
      <sz val="10"/>
      <color theme="1"/>
      <name val="Arial"/>
      <family val="2"/>
      <charset val="1"/>
    </font>
    <font>
      <b val="true"/>
      <i val="true"/>
      <sz val="9"/>
      <color theme="1"/>
      <name val="Arial"/>
      <family val="2"/>
      <charset val="1"/>
    </font>
    <font>
      <i val="true"/>
      <sz val="11"/>
      <name val="Arial"/>
      <family val="2"/>
      <charset val="1"/>
    </font>
    <font>
      <b val="true"/>
      <sz val="13"/>
      <color theme="1"/>
      <name val="Arial"/>
      <family val="2"/>
      <charset val="1"/>
    </font>
    <font>
      <b val="true"/>
      <i val="true"/>
      <sz val="16"/>
      <color theme="8"/>
      <name val="Arial"/>
      <family val="2"/>
      <charset val="1"/>
    </font>
    <font>
      <b val="true"/>
      <u val="single"/>
      <sz val="12"/>
      <color theme="3" tint="-0.5"/>
      <name val="Arial"/>
      <family val="2"/>
      <charset val="1"/>
    </font>
    <font>
      <b val="true"/>
      <sz val="11"/>
      <color rgb="FFFF0000"/>
      <name val="Arial"/>
      <family val="2"/>
      <charset val="1"/>
    </font>
    <font>
      <i val="true"/>
      <sz val="10"/>
      <color rgb="FFFF0000"/>
      <name val="Arial"/>
      <family val="2"/>
      <charset val="1"/>
    </font>
    <font>
      <i val="true"/>
      <sz val="9"/>
      <color rgb="FFFF0000"/>
      <name val="Arial"/>
      <family val="2"/>
      <charset val="1"/>
    </font>
    <font>
      <sz val="11"/>
      <color theme="1" tint="0.2499"/>
      <name val="Arial"/>
      <family val="2"/>
      <charset val="1"/>
    </font>
    <font>
      <sz val="11"/>
      <name val="Arial"/>
      <family val="2"/>
      <charset val="1"/>
    </font>
    <font>
      <b val="true"/>
      <sz val="14"/>
      <color theme="1" tint="0.2499"/>
      <name val="Arial"/>
      <family val="2"/>
      <charset val="1"/>
    </font>
    <font>
      <b val="true"/>
      <sz val="16"/>
      <color theme="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color theme="10"/>
      <name val="Arial"/>
      <family val="2"/>
      <charset val="1"/>
    </font>
    <font>
      <sz val="12"/>
      <color theme="10"/>
      <name val="Arial"/>
      <family val="2"/>
      <charset val="1"/>
    </font>
    <font>
      <i val="true"/>
      <sz val="9"/>
      <color theme="10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theme="1"/>
      <name val="Arial"/>
      <family val="2"/>
      <charset val="1"/>
    </font>
    <font>
      <i val="true"/>
      <sz val="12"/>
      <color theme="1"/>
      <name val="Arial"/>
      <family val="2"/>
      <charset val="1"/>
    </font>
    <font>
      <b val="true"/>
      <i val="true"/>
      <sz val="12"/>
      <color rgb="FFFF0000"/>
      <name val="Arial"/>
      <family val="2"/>
      <charset val="1"/>
    </font>
    <font>
      <b val="true"/>
      <sz val="9"/>
      <name val="Arial"/>
      <family val="2"/>
      <charset val="1"/>
    </font>
    <font>
      <sz val="12"/>
      <color theme="1" tint="0.2499"/>
      <name val="Arial"/>
      <family val="2"/>
      <charset val="1"/>
    </font>
    <font>
      <b val="true"/>
      <sz val="11"/>
      <color theme="2" tint="-0.5"/>
      <name val="Arial"/>
      <family val="2"/>
      <charset val="1"/>
    </font>
    <font>
      <sz val="12"/>
      <color theme="1"/>
      <name val="Arial"/>
      <family val="2"/>
      <charset val="1"/>
    </font>
    <font>
      <b val="true"/>
      <sz val="26"/>
      <color theme="1"/>
      <name val="Calibri"/>
      <family val="2"/>
      <charset val="1"/>
    </font>
    <font>
      <b val="true"/>
      <sz val="14"/>
      <color rgb="FFC00000"/>
      <name val="Arial"/>
      <family val="2"/>
      <charset val="1"/>
    </font>
    <font>
      <b val="true"/>
      <sz val="12"/>
      <color theme="1" tint="0.15"/>
      <name val="Arial"/>
      <family val="2"/>
      <charset val="1"/>
    </font>
    <font>
      <b val="true"/>
      <sz val="9"/>
      <color theme="1" tint="0.2499"/>
      <name val="Arial"/>
      <family val="2"/>
      <charset val="1"/>
    </font>
    <font>
      <b val="true"/>
      <sz val="11"/>
      <color theme="1" tint="0.4999"/>
      <name val="Arial"/>
      <family val="2"/>
      <charset val="1"/>
    </font>
    <font>
      <i val="true"/>
      <sz val="11"/>
      <color theme="1" tint="0.2499"/>
      <name val="Arial"/>
      <family val="2"/>
      <charset val="1"/>
    </font>
    <font>
      <sz val="11"/>
      <color theme="1" tint="0.15"/>
      <name val="Arial"/>
      <family val="2"/>
      <charset val="1"/>
    </font>
    <font>
      <sz val="24"/>
      <color theme="1"/>
      <name val="Arial"/>
      <family val="2"/>
      <charset val="1"/>
    </font>
    <font>
      <i val="true"/>
      <sz val="11"/>
      <color theme="1"/>
      <name val="Arial"/>
      <family val="2"/>
      <charset val="1"/>
    </font>
    <font>
      <u val="single"/>
      <sz val="11"/>
      <name val="Arial"/>
      <family val="2"/>
      <charset val="1"/>
    </font>
    <font>
      <u val="single"/>
      <sz val="11"/>
      <color theme="0" tint="-0.25"/>
      <name val="Arial"/>
      <family val="2"/>
      <charset val="1"/>
    </font>
    <font>
      <sz val="11"/>
      <color theme="0" tint="-0.25"/>
      <name val="Arial"/>
      <family val="2"/>
      <charset val="1"/>
    </font>
    <font>
      <i val="true"/>
      <sz val="10"/>
      <color theme="1" tint="0.2499"/>
      <name val="Arial"/>
      <family val="2"/>
      <charset val="1"/>
    </font>
    <font>
      <b val="true"/>
      <sz val="22"/>
      <color rgb="FFC00000"/>
      <name val="Arial"/>
      <family val="2"/>
      <charset val="1"/>
    </font>
    <font>
      <b val="true"/>
      <i val="true"/>
      <sz val="12"/>
      <color theme="1"/>
      <name val="Arial"/>
      <family val="2"/>
      <charset val="1"/>
    </font>
    <font>
      <sz val="11"/>
      <color theme="0"/>
      <name val="Arial"/>
      <family val="2"/>
      <charset val="1"/>
    </font>
    <font>
      <b val="true"/>
      <sz val="12"/>
      <color theme="0"/>
      <name val="Arial"/>
      <family val="2"/>
      <charset val="1"/>
    </font>
    <font>
      <b val="true"/>
      <sz val="11"/>
      <color theme="0"/>
      <name val="Arial"/>
      <family val="2"/>
      <charset val="1"/>
    </font>
    <font>
      <b val="true"/>
      <sz val="8"/>
      <color theme="0"/>
      <name val="Arial"/>
      <family val="2"/>
      <charset val="1"/>
    </font>
    <font>
      <b val="true"/>
      <sz val="10"/>
      <color theme="0"/>
      <name val="Arial"/>
      <family val="2"/>
      <charset val="1"/>
    </font>
    <font>
      <b val="true"/>
      <sz val="14"/>
      <color rgb="FFC00000"/>
      <name val="Calibri"/>
      <family val="2"/>
      <charset val="1"/>
    </font>
    <font>
      <b val="true"/>
      <u val="single"/>
      <sz val="14"/>
      <color rgb="FFC00000"/>
      <name val="Calibri"/>
      <family val="2"/>
      <charset val="1"/>
    </font>
    <font>
      <b val="true"/>
      <u val="single"/>
      <sz val="12"/>
      <color rgb="FFC00000"/>
      <name val="Arial"/>
      <family val="2"/>
      <charset val="1"/>
    </font>
    <font>
      <b val="true"/>
      <i val="true"/>
      <sz val="11"/>
      <color theme="1"/>
      <name val="Arial"/>
      <family val="2"/>
      <charset val="1"/>
    </font>
    <font>
      <b val="true"/>
      <i val="true"/>
      <sz val="11"/>
      <color rgb="FFC00000"/>
      <name val="Arial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i val="true"/>
      <sz val="11"/>
      <color rgb="FFFF0000"/>
      <name val="Calibri"/>
      <family val="2"/>
      <charset val="1"/>
    </font>
    <font>
      <i val="true"/>
      <sz val="10"/>
      <color theme="1"/>
      <name val="Calibri"/>
      <family val="2"/>
      <charset val="1"/>
    </font>
    <font>
      <u val="single"/>
      <sz val="10"/>
      <color theme="10"/>
      <name val="Calibri"/>
      <family val="2"/>
      <charset val="1"/>
    </font>
    <font>
      <i val="true"/>
      <sz val="9"/>
      <color theme="1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0.15"/>
        <bgColor rgb="FFDEEBF7"/>
      </patternFill>
    </fill>
    <fill>
      <patternFill patternType="solid">
        <fgColor theme="8" tint="0.7999"/>
        <bgColor rgb="FFEDEDED"/>
      </patternFill>
    </fill>
    <fill>
      <patternFill patternType="solid">
        <fgColor theme="9" tint="0.7999"/>
        <bgColor rgb="FFEDEDED"/>
      </patternFill>
    </fill>
    <fill>
      <patternFill patternType="solid">
        <fgColor theme="0" tint="-0.05"/>
        <bgColor rgb="FFEDEDED"/>
      </patternFill>
    </fill>
    <fill>
      <patternFill patternType="solid">
        <fgColor theme="9" tint="0.5999"/>
        <bgColor rgb="FFD9D9D9"/>
      </patternFill>
    </fill>
    <fill>
      <patternFill patternType="solid">
        <fgColor theme="7" tint="0.7999"/>
        <bgColor rgb="FFFBE5D6"/>
      </patternFill>
    </fill>
    <fill>
      <patternFill patternType="solid">
        <fgColor theme="6" tint="0.7999"/>
        <bgColor rgb="FFF2F2F2"/>
      </patternFill>
    </fill>
    <fill>
      <patternFill patternType="solid">
        <fgColor theme="5" tint="0.7999"/>
        <bgColor rgb="FFFFF2CC"/>
      </patternFill>
    </fill>
    <fill>
      <patternFill patternType="solid">
        <fgColor theme="2" tint="-0.25"/>
        <bgColor rgb="FFBFBFBF"/>
      </patternFill>
    </fill>
    <fill>
      <patternFill patternType="solid">
        <fgColor theme="5" tint="0.5999"/>
        <bgColor rgb="FFFBE5D6"/>
      </patternFill>
    </fill>
    <fill>
      <patternFill patternType="solid">
        <fgColor theme="1" tint="0.3499"/>
        <bgColor rgb="FF404040"/>
      </patternFill>
    </fill>
    <fill>
      <patternFill patternType="solid">
        <fgColor theme="1"/>
        <bgColor rgb="FF262626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36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3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5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3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5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64" fontId="5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7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7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11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11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6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1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5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6" fillId="12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3" fillId="1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0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70C0"/>
      <rgbColor rgb="FFBFBFBF"/>
      <rgbColor rgb="FF7F7F7F"/>
      <rgbColor rgb="FF5B9BD5"/>
      <rgbColor rgb="FF595959"/>
      <rgbColor rgb="FFFFF2CC"/>
      <rgbColor rgb="FFDEEBF7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BE5D6"/>
      <rgbColor rgb="FFC5E0B4"/>
      <rgbColor rgb="FFEDEDED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767171"/>
      <rgbColor rgb="FFAFABAB"/>
      <rgbColor rgb="FF003366"/>
      <rgbColor rgb="FF339966"/>
      <rgbColor rgb="FF003300"/>
      <rgbColor rgb="FF262626"/>
      <rgbColor rgb="FF993300"/>
      <rgbColor rgb="FF993366"/>
      <rgbColor rgb="FF404040"/>
      <rgbColor rgb="FF222A3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172</xdr:col>
      <xdr:colOff>10440</xdr:colOff>
      <xdr:row>9</xdr:row>
      <xdr:rowOff>211320</xdr:rowOff>
    </xdr:from>
    <xdr:to>
      <xdr:col>172</xdr:col>
      <xdr:colOff>449640</xdr:colOff>
      <xdr:row>15</xdr:row>
      <xdr:rowOff>228600</xdr:rowOff>
    </xdr:to>
    <xdr:grpSp>
      <xdr:nvGrpSpPr>
        <xdr:cNvPr id="1" name="Group 466"/>
        <xdr:cNvGrpSpPr/>
      </xdr:nvGrpSpPr>
      <xdr:grpSpPr>
        <a:xfrm>
          <a:off x="19413360" y="2743200"/>
          <a:ext cx="439200" cy="1388880"/>
          <a:chOff x="19413360" y="2743200"/>
          <a:chExt cx="439200" cy="1388880"/>
        </a:xfrm>
      </xdr:grpSpPr>
      <xdr:cxnSp>
        <xdr:nvCxnSpPr>
          <xdr:cNvPr id="2" name="AutoShape 196"/>
          <xdr:cNvCxnSpPr/>
        </xdr:nvCxnSpPr>
        <xdr:spPr>
          <a:xfrm flipH="1" rot="16200000">
            <a:off x="19285920" y="2870640"/>
            <a:ext cx="694800" cy="439560"/>
          </a:xfrm>
          <a:prstGeom prst="bentConnector3">
            <a:avLst>
              <a:gd name="adj1" fmla="val 50025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3" name="AutoShape 197"/>
          <xdr:cNvCxnSpPr/>
        </xdr:nvCxnSpPr>
        <xdr:spPr>
          <a:xfrm rot="5400000">
            <a:off x="19281960" y="3568680"/>
            <a:ext cx="694800" cy="432360"/>
          </a:xfrm>
          <a:prstGeom prst="bentConnector3">
            <a:avLst>
              <a:gd name="adj1" fmla="val 50025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172</xdr:col>
      <xdr:colOff>10440</xdr:colOff>
      <xdr:row>33</xdr:row>
      <xdr:rowOff>200880</xdr:rowOff>
    </xdr:from>
    <xdr:to>
      <xdr:col>172</xdr:col>
      <xdr:colOff>449640</xdr:colOff>
      <xdr:row>39</xdr:row>
      <xdr:rowOff>228600</xdr:rowOff>
    </xdr:to>
    <xdr:grpSp>
      <xdr:nvGrpSpPr>
        <xdr:cNvPr id="4" name="Group 466"/>
        <xdr:cNvGrpSpPr/>
      </xdr:nvGrpSpPr>
      <xdr:grpSpPr>
        <a:xfrm>
          <a:off x="19413360" y="8219160"/>
          <a:ext cx="439200" cy="1399320"/>
          <a:chOff x="19413360" y="8219160"/>
          <a:chExt cx="439200" cy="1399320"/>
        </a:xfrm>
      </xdr:grpSpPr>
      <xdr:cxnSp>
        <xdr:nvCxnSpPr>
          <xdr:cNvPr id="5" name="AutoShape 196"/>
          <xdr:cNvCxnSpPr/>
        </xdr:nvCxnSpPr>
        <xdr:spPr>
          <a:xfrm flipH="1" rot="16200000">
            <a:off x="19283400" y="8349120"/>
            <a:ext cx="699840" cy="439560"/>
          </a:xfrm>
          <a:prstGeom prst="bentConnector3">
            <a:avLst>
              <a:gd name="adj1" fmla="val 50025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6" name="AutoShape 197"/>
          <xdr:cNvCxnSpPr/>
        </xdr:nvCxnSpPr>
        <xdr:spPr>
          <a:xfrm rot="5400000">
            <a:off x="19279440" y="9052560"/>
            <a:ext cx="700200" cy="43236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178</xdr:col>
      <xdr:colOff>0</xdr:colOff>
      <xdr:row>12</xdr:row>
      <xdr:rowOff>222120</xdr:rowOff>
    </xdr:from>
    <xdr:to>
      <xdr:col>178</xdr:col>
      <xdr:colOff>810720</xdr:colOff>
      <xdr:row>25</xdr:row>
      <xdr:rowOff>31680</xdr:rowOff>
    </xdr:to>
    <xdr:grpSp>
      <xdr:nvGrpSpPr>
        <xdr:cNvPr id="7" name="Group 466"/>
        <xdr:cNvGrpSpPr/>
      </xdr:nvGrpSpPr>
      <xdr:grpSpPr>
        <a:xfrm>
          <a:off x="23412600" y="3439800"/>
          <a:ext cx="810720" cy="2781360"/>
          <a:chOff x="23412600" y="3439800"/>
          <a:chExt cx="810720" cy="2781360"/>
        </a:xfrm>
      </xdr:grpSpPr>
      <xdr:cxnSp>
        <xdr:nvCxnSpPr>
          <xdr:cNvPr id="8" name="AutoShape 196"/>
          <xdr:cNvCxnSpPr/>
        </xdr:nvCxnSpPr>
        <xdr:spPr>
          <a:xfrm flipH="1" rot="16200000">
            <a:off x="23122800" y="3729600"/>
            <a:ext cx="1391040" cy="811080"/>
          </a:xfrm>
          <a:prstGeom prst="bentConnector3">
            <a:avLst>
              <a:gd name="adj1" fmla="val 50012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9" name="AutoShape 197"/>
          <xdr:cNvCxnSpPr/>
        </xdr:nvCxnSpPr>
        <xdr:spPr>
          <a:xfrm rot="5400000">
            <a:off x="23115960" y="5126760"/>
            <a:ext cx="1391040" cy="798120"/>
          </a:xfrm>
          <a:prstGeom prst="bentConnector3">
            <a:avLst>
              <a:gd name="adj1" fmla="val 50012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175</xdr:col>
      <xdr:colOff>712440</xdr:colOff>
      <xdr:row>36</xdr:row>
      <xdr:rowOff>211320</xdr:rowOff>
    </xdr:from>
    <xdr:to>
      <xdr:col>178</xdr:col>
      <xdr:colOff>799920</xdr:colOff>
      <xdr:row>48</xdr:row>
      <xdr:rowOff>228600</xdr:rowOff>
    </xdr:to>
    <xdr:grpSp>
      <xdr:nvGrpSpPr>
        <xdr:cNvPr id="10" name="Group 466"/>
        <xdr:cNvGrpSpPr/>
      </xdr:nvGrpSpPr>
      <xdr:grpSpPr>
        <a:xfrm>
          <a:off x="23411160" y="8915400"/>
          <a:ext cx="801360" cy="2760480"/>
          <a:chOff x="23411160" y="8915400"/>
          <a:chExt cx="801360" cy="2760480"/>
        </a:xfrm>
      </xdr:grpSpPr>
      <xdr:cxnSp>
        <xdr:nvCxnSpPr>
          <xdr:cNvPr id="11" name="AutoShape 196"/>
          <xdr:cNvCxnSpPr/>
        </xdr:nvCxnSpPr>
        <xdr:spPr>
          <a:xfrm flipH="1" rot="16200000">
            <a:off x="23121720" y="9204840"/>
            <a:ext cx="1380600" cy="80172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12" name="AutoShape 197"/>
          <xdr:cNvCxnSpPr/>
        </xdr:nvCxnSpPr>
        <xdr:spPr>
          <a:xfrm rot="5400000">
            <a:off x="23115240" y="10591560"/>
            <a:ext cx="1380600" cy="78912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184</xdr:col>
      <xdr:colOff>9720</xdr:colOff>
      <xdr:row>19</xdr:row>
      <xdr:rowOff>11880</xdr:rowOff>
    </xdr:from>
    <xdr:to>
      <xdr:col>184</xdr:col>
      <xdr:colOff>605520</xdr:colOff>
      <xdr:row>42</xdr:row>
      <xdr:rowOff>225360</xdr:rowOff>
    </xdr:to>
    <xdr:grpSp>
      <xdr:nvGrpSpPr>
        <xdr:cNvPr id="13" name="Group 466"/>
        <xdr:cNvGrpSpPr/>
      </xdr:nvGrpSpPr>
      <xdr:grpSpPr>
        <a:xfrm>
          <a:off x="27827640" y="4829760"/>
          <a:ext cx="595800" cy="5471280"/>
          <a:chOff x="27827640" y="4829760"/>
          <a:chExt cx="595800" cy="5471280"/>
        </a:xfrm>
      </xdr:grpSpPr>
      <xdr:cxnSp>
        <xdr:nvCxnSpPr>
          <xdr:cNvPr id="14" name="AutoShape 196"/>
          <xdr:cNvCxnSpPr/>
        </xdr:nvCxnSpPr>
        <xdr:spPr>
          <a:xfrm flipH="1" rot="16200000">
            <a:off x="26757720" y="5899320"/>
            <a:ext cx="2736000" cy="596160"/>
          </a:xfrm>
          <a:prstGeom prst="bentConnector3">
            <a:avLst>
              <a:gd name="adj1" fmla="val 50006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15" name="AutoShape 197"/>
          <xdr:cNvCxnSpPr/>
        </xdr:nvCxnSpPr>
        <xdr:spPr>
          <a:xfrm rot="5400000">
            <a:off x="26752680" y="8640000"/>
            <a:ext cx="2736000" cy="586800"/>
          </a:xfrm>
          <a:prstGeom prst="bentConnector3">
            <a:avLst>
              <a:gd name="adj1" fmla="val 50006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172</xdr:col>
      <xdr:colOff>9720</xdr:colOff>
      <xdr:row>45</xdr:row>
      <xdr:rowOff>195120</xdr:rowOff>
    </xdr:from>
    <xdr:to>
      <xdr:col>172</xdr:col>
      <xdr:colOff>448200</xdr:colOff>
      <xdr:row>51</xdr:row>
      <xdr:rowOff>227160</xdr:rowOff>
    </xdr:to>
    <xdr:grpSp>
      <xdr:nvGrpSpPr>
        <xdr:cNvPr id="16" name="Group 466"/>
        <xdr:cNvGrpSpPr/>
      </xdr:nvGrpSpPr>
      <xdr:grpSpPr>
        <a:xfrm>
          <a:off x="19412640" y="10956600"/>
          <a:ext cx="438480" cy="1403640"/>
          <a:chOff x="19412640" y="10956600"/>
          <a:chExt cx="438480" cy="1403640"/>
        </a:xfrm>
      </xdr:grpSpPr>
      <xdr:cxnSp>
        <xdr:nvCxnSpPr>
          <xdr:cNvPr id="17" name="AutoShape 196"/>
          <xdr:cNvCxnSpPr/>
        </xdr:nvCxnSpPr>
        <xdr:spPr>
          <a:xfrm flipH="1" rot="16200000">
            <a:off x="19280880" y="11088360"/>
            <a:ext cx="702360" cy="43884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18" name="AutoShape 197"/>
          <xdr:cNvCxnSpPr/>
        </xdr:nvCxnSpPr>
        <xdr:spPr>
          <a:xfrm rot="5400000">
            <a:off x="19277280" y="11793600"/>
            <a:ext cx="702000" cy="432000"/>
          </a:xfrm>
          <a:prstGeom prst="bentConnector3">
            <a:avLst>
              <a:gd name="adj1" fmla="val 50025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172</xdr:col>
      <xdr:colOff>19440</xdr:colOff>
      <xdr:row>21</xdr:row>
      <xdr:rowOff>185400</xdr:rowOff>
    </xdr:from>
    <xdr:to>
      <xdr:col>173</xdr:col>
      <xdr:colOff>8640</xdr:colOff>
      <xdr:row>27</xdr:row>
      <xdr:rowOff>218880</xdr:rowOff>
    </xdr:to>
    <xdr:grpSp>
      <xdr:nvGrpSpPr>
        <xdr:cNvPr id="19" name="Group 466"/>
        <xdr:cNvGrpSpPr/>
      </xdr:nvGrpSpPr>
      <xdr:grpSpPr>
        <a:xfrm>
          <a:off x="19422360" y="5460480"/>
          <a:ext cx="438840" cy="1405080"/>
          <a:chOff x="19422360" y="5460480"/>
          <a:chExt cx="438840" cy="1405080"/>
        </a:xfrm>
      </xdr:grpSpPr>
      <xdr:cxnSp>
        <xdr:nvCxnSpPr>
          <xdr:cNvPr id="20" name="AutoShape 196"/>
          <xdr:cNvCxnSpPr/>
        </xdr:nvCxnSpPr>
        <xdr:spPr>
          <a:xfrm flipH="1" rot="16200000">
            <a:off x="19290600" y="5591880"/>
            <a:ext cx="702720" cy="439200"/>
          </a:xfrm>
          <a:prstGeom prst="bentConnector3">
            <a:avLst>
              <a:gd name="adj1" fmla="val 50025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21" name="AutoShape 197"/>
          <xdr:cNvCxnSpPr/>
        </xdr:nvCxnSpPr>
        <xdr:spPr>
          <a:xfrm rot="5400000">
            <a:off x="19287000" y="6298200"/>
            <a:ext cx="703080" cy="43236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172</xdr:col>
      <xdr:colOff>0</xdr:colOff>
      <xdr:row>57</xdr:row>
      <xdr:rowOff>126720</xdr:rowOff>
    </xdr:from>
    <xdr:to>
      <xdr:col>172</xdr:col>
      <xdr:colOff>438480</xdr:colOff>
      <xdr:row>63</xdr:row>
      <xdr:rowOff>218880</xdr:rowOff>
    </xdr:to>
    <xdr:grpSp>
      <xdr:nvGrpSpPr>
        <xdr:cNvPr id="22" name="Group 466"/>
        <xdr:cNvGrpSpPr/>
      </xdr:nvGrpSpPr>
      <xdr:grpSpPr>
        <a:xfrm>
          <a:off x="19402920" y="13631400"/>
          <a:ext cx="438480" cy="1463760"/>
          <a:chOff x="19402920" y="13631400"/>
          <a:chExt cx="438480" cy="1463760"/>
        </a:xfrm>
      </xdr:grpSpPr>
      <xdr:cxnSp>
        <xdr:nvCxnSpPr>
          <xdr:cNvPr id="23" name="AutoShape 196"/>
          <xdr:cNvCxnSpPr/>
        </xdr:nvCxnSpPr>
        <xdr:spPr>
          <a:xfrm flipH="1" rot="16200000">
            <a:off x="19256400" y="13777920"/>
            <a:ext cx="732240" cy="438840"/>
          </a:xfrm>
          <a:prstGeom prst="bentConnector3">
            <a:avLst>
              <a:gd name="adj1" fmla="val 50024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24" name="AutoShape 197"/>
          <xdr:cNvCxnSpPr/>
        </xdr:nvCxnSpPr>
        <xdr:spPr>
          <a:xfrm rot="5400000">
            <a:off x="19252440" y="14513400"/>
            <a:ext cx="732240" cy="432000"/>
          </a:xfrm>
          <a:prstGeom prst="bentConnector3">
            <a:avLst>
              <a:gd name="adj1" fmla="val 50024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172</xdr:col>
      <xdr:colOff>0</xdr:colOff>
      <xdr:row>69</xdr:row>
      <xdr:rowOff>156240</xdr:rowOff>
    </xdr:from>
    <xdr:to>
      <xdr:col>172</xdr:col>
      <xdr:colOff>438480</xdr:colOff>
      <xdr:row>76</xdr:row>
      <xdr:rowOff>23400</xdr:rowOff>
    </xdr:to>
    <xdr:grpSp>
      <xdr:nvGrpSpPr>
        <xdr:cNvPr id="25" name="Group 466"/>
        <xdr:cNvGrpSpPr/>
      </xdr:nvGrpSpPr>
      <xdr:grpSpPr>
        <a:xfrm>
          <a:off x="19402920" y="16404120"/>
          <a:ext cx="438480" cy="1467360"/>
          <a:chOff x="19402920" y="16404120"/>
          <a:chExt cx="438480" cy="1467360"/>
        </a:xfrm>
      </xdr:grpSpPr>
      <xdr:cxnSp>
        <xdr:nvCxnSpPr>
          <xdr:cNvPr id="26" name="AutoShape 196"/>
          <xdr:cNvCxnSpPr/>
        </xdr:nvCxnSpPr>
        <xdr:spPr>
          <a:xfrm flipH="1" rot="16200000">
            <a:off x="19255320" y="16551720"/>
            <a:ext cx="734040" cy="43884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27" name="AutoShape 197"/>
          <xdr:cNvCxnSpPr/>
        </xdr:nvCxnSpPr>
        <xdr:spPr>
          <a:xfrm rot="5400000">
            <a:off x="19251720" y="17289000"/>
            <a:ext cx="734040" cy="43200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172</xdr:col>
      <xdr:colOff>9720</xdr:colOff>
      <xdr:row>81</xdr:row>
      <xdr:rowOff>175680</xdr:rowOff>
    </xdr:from>
    <xdr:to>
      <xdr:col>172</xdr:col>
      <xdr:colOff>448200</xdr:colOff>
      <xdr:row>88</xdr:row>
      <xdr:rowOff>42840</xdr:rowOff>
    </xdr:to>
    <xdr:grpSp>
      <xdr:nvGrpSpPr>
        <xdr:cNvPr id="28" name="Group 466"/>
        <xdr:cNvGrpSpPr/>
      </xdr:nvGrpSpPr>
      <xdr:grpSpPr>
        <a:xfrm>
          <a:off x="19412640" y="19166760"/>
          <a:ext cx="438480" cy="1409400"/>
          <a:chOff x="19412640" y="19166760"/>
          <a:chExt cx="438480" cy="1409400"/>
        </a:xfrm>
      </xdr:grpSpPr>
      <xdr:cxnSp>
        <xdr:nvCxnSpPr>
          <xdr:cNvPr id="29" name="AutoShape 196"/>
          <xdr:cNvCxnSpPr/>
        </xdr:nvCxnSpPr>
        <xdr:spPr>
          <a:xfrm flipH="1" rot="16200000">
            <a:off x="19279440" y="19299960"/>
            <a:ext cx="705240" cy="43884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30" name="AutoShape 197"/>
          <xdr:cNvCxnSpPr/>
        </xdr:nvCxnSpPr>
        <xdr:spPr>
          <a:xfrm rot="5400000">
            <a:off x="19275840" y="20008080"/>
            <a:ext cx="704880" cy="432000"/>
          </a:xfrm>
          <a:prstGeom prst="bentConnector3">
            <a:avLst>
              <a:gd name="adj1" fmla="val 49974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172</xdr:col>
      <xdr:colOff>9720</xdr:colOff>
      <xdr:row>93</xdr:row>
      <xdr:rowOff>136440</xdr:rowOff>
    </xdr:from>
    <xdr:to>
      <xdr:col>172</xdr:col>
      <xdr:colOff>448200</xdr:colOff>
      <xdr:row>100</xdr:row>
      <xdr:rowOff>3960</xdr:rowOff>
    </xdr:to>
    <xdr:grpSp>
      <xdr:nvGrpSpPr>
        <xdr:cNvPr id="31" name="Group 466"/>
        <xdr:cNvGrpSpPr/>
      </xdr:nvGrpSpPr>
      <xdr:grpSpPr>
        <a:xfrm>
          <a:off x="19412640" y="21771360"/>
          <a:ext cx="438480" cy="1410120"/>
          <a:chOff x="19412640" y="21771360"/>
          <a:chExt cx="438480" cy="1410120"/>
        </a:xfrm>
      </xdr:grpSpPr>
      <xdr:cxnSp>
        <xdr:nvCxnSpPr>
          <xdr:cNvPr id="32" name="AutoShape 196"/>
          <xdr:cNvCxnSpPr/>
        </xdr:nvCxnSpPr>
        <xdr:spPr>
          <a:xfrm flipH="1" rot="16200000">
            <a:off x="19279440" y="21904560"/>
            <a:ext cx="705600" cy="438840"/>
          </a:xfrm>
          <a:prstGeom prst="bentConnector3">
            <a:avLst>
              <a:gd name="adj1" fmla="val 50025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33" name="AutoShape 197"/>
          <xdr:cNvCxnSpPr/>
        </xdr:nvCxnSpPr>
        <xdr:spPr>
          <a:xfrm rot="5400000">
            <a:off x="19275840" y="22613400"/>
            <a:ext cx="705240" cy="43200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178</xdr:col>
      <xdr:colOff>9720</xdr:colOff>
      <xdr:row>60</xdr:row>
      <xdr:rowOff>165960</xdr:rowOff>
    </xdr:from>
    <xdr:to>
      <xdr:col>179</xdr:col>
      <xdr:colOff>9720</xdr:colOff>
      <xdr:row>73</xdr:row>
      <xdr:rowOff>102240</xdr:rowOff>
    </xdr:to>
    <xdr:grpSp>
      <xdr:nvGrpSpPr>
        <xdr:cNvPr id="34" name="Group 466"/>
        <xdr:cNvGrpSpPr/>
      </xdr:nvGrpSpPr>
      <xdr:grpSpPr>
        <a:xfrm>
          <a:off x="23422320" y="14356440"/>
          <a:ext cx="810720" cy="2908080"/>
          <a:chOff x="23422320" y="14356440"/>
          <a:chExt cx="810720" cy="2908080"/>
        </a:xfrm>
      </xdr:grpSpPr>
      <xdr:cxnSp>
        <xdr:nvCxnSpPr>
          <xdr:cNvPr id="35" name="AutoShape 196"/>
          <xdr:cNvCxnSpPr/>
        </xdr:nvCxnSpPr>
        <xdr:spPr>
          <a:xfrm flipH="1" rot="16200000">
            <a:off x="23100840" y="14677920"/>
            <a:ext cx="1454400" cy="811080"/>
          </a:xfrm>
          <a:prstGeom prst="bentConnector3">
            <a:avLst>
              <a:gd name="adj1" fmla="val 50012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36" name="AutoShape 197"/>
          <xdr:cNvCxnSpPr/>
        </xdr:nvCxnSpPr>
        <xdr:spPr>
          <a:xfrm rot="5400000">
            <a:off x="23094000" y="16138440"/>
            <a:ext cx="1454400" cy="798120"/>
          </a:xfrm>
          <a:prstGeom prst="bentConnector3">
            <a:avLst>
              <a:gd name="adj1" fmla="val 50012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178</xdr:col>
      <xdr:colOff>9720</xdr:colOff>
      <xdr:row>84</xdr:row>
      <xdr:rowOff>185400</xdr:rowOff>
    </xdr:from>
    <xdr:to>
      <xdr:col>179</xdr:col>
      <xdr:colOff>9720</xdr:colOff>
      <xdr:row>97</xdr:row>
      <xdr:rowOff>122040</xdr:rowOff>
    </xdr:to>
    <xdr:grpSp>
      <xdr:nvGrpSpPr>
        <xdr:cNvPr id="37" name="Group 466"/>
        <xdr:cNvGrpSpPr/>
      </xdr:nvGrpSpPr>
      <xdr:grpSpPr>
        <a:xfrm>
          <a:off x="23422320" y="19837440"/>
          <a:ext cx="810720" cy="2801160"/>
          <a:chOff x="23422320" y="19837440"/>
          <a:chExt cx="810720" cy="2801160"/>
        </a:xfrm>
      </xdr:grpSpPr>
      <xdr:cxnSp>
        <xdr:nvCxnSpPr>
          <xdr:cNvPr id="38" name="AutoShape 196"/>
          <xdr:cNvCxnSpPr/>
        </xdr:nvCxnSpPr>
        <xdr:spPr>
          <a:xfrm flipH="1" rot="16200000">
            <a:off x="23127480" y="20132280"/>
            <a:ext cx="1400760" cy="81108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39" name="AutoShape 197"/>
          <xdr:cNvCxnSpPr/>
        </xdr:nvCxnSpPr>
        <xdr:spPr>
          <a:xfrm rot="5400000">
            <a:off x="23120640" y="21539160"/>
            <a:ext cx="1401120" cy="798120"/>
          </a:xfrm>
          <a:prstGeom prst="bentConnector3">
            <a:avLst>
              <a:gd name="adj1" fmla="val 50012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184</xdr:col>
      <xdr:colOff>19440</xdr:colOff>
      <xdr:row>66</xdr:row>
      <xdr:rowOff>146520</xdr:rowOff>
    </xdr:from>
    <xdr:to>
      <xdr:col>184</xdr:col>
      <xdr:colOff>616680</xdr:colOff>
      <xdr:row>91</xdr:row>
      <xdr:rowOff>135000</xdr:rowOff>
    </xdr:to>
    <xdr:grpSp>
      <xdr:nvGrpSpPr>
        <xdr:cNvPr id="40" name="Group 466"/>
        <xdr:cNvGrpSpPr/>
      </xdr:nvGrpSpPr>
      <xdr:grpSpPr>
        <a:xfrm>
          <a:off x="27837360" y="15708600"/>
          <a:ext cx="597240" cy="5620680"/>
          <a:chOff x="27837360" y="15708600"/>
          <a:chExt cx="597240" cy="5620680"/>
        </a:xfrm>
      </xdr:grpSpPr>
      <xdr:cxnSp>
        <xdr:nvCxnSpPr>
          <xdr:cNvPr id="41" name="AutoShape 196"/>
          <xdr:cNvCxnSpPr/>
        </xdr:nvCxnSpPr>
        <xdr:spPr>
          <a:xfrm flipH="1" rot="16200000">
            <a:off x="26730720" y="16814880"/>
            <a:ext cx="2810520" cy="59760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42" name="AutoShape 197"/>
          <xdr:cNvCxnSpPr/>
        </xdr:nvCxnSpPr>
        <xdr:spPr>
          <a:xfrm rot="5400000">
            <a:off x="26725680" y="19630080"/>
            <a:ext cx="2810880" cy="587880"/>
          </a:xfrm>
          <a:prstGeom prst="bentConnector3">
            <a:avLst>
              <a:gd name="adj1" fmla="val 50006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  <xdr:twoCellAnchor editAs="twoCell">
    <xdr:from>
      <xdr:col>190</xdr:col>
      <xdr:colOff>-360</xdr:colOff>
      <xdr:row>30</xdr:row>
      <xdr:rowOff>227160</xdr:rowOff>
    </xdr:from>
    <xdr:to>
      <xdr:col>191</xdr:col>
      <xdr:colOff>21960</xdr:colOff>
      <xdr:row>79</xdr:row>
      <xdr:rowOff>21960</xdr:rowOff>
    </xdr:to>
    <xdr:grpSp>
      <xdr:nvGrpSpPr>
        <xdr:cNvPr id="43" name="Group 466"/>
        <xdr:cNvGrpSpPr/>
      </xdr:nvGrpSpPr>
      <xdr:grpSpPr>
        <a:xfrm>
          <a:off x="32381640" y="7559640"/>
          <a:ext cx="833040" cy="10996200"/>
          <a:chOff x="32381640" y="7559640"/>
          <a:chExt cx="833040" cy="10996200"/>
        </a:xfrm>
      </xdr:grpSpPr>
      <xdr:cxnSp>
        <xdr:nvCxnSpPr>
          <xdr:cNvPr id="44" name="AutoShape 196"/>
          <xdr:cNvCxnSpPr/>
        </xdr:nvCxnSpPr>
        <xdr:spPr>
          <a:xfrm flipH="1" rot="16200000">
            <a:off x="30049200" y="9892080"/>
            <a:ext cx="5498280" cy="833400"/>
          </a:xfrm>
          <a:prstGeom prst="bentConnector3">
            <a:avLst>
              <a:gd name="adj1" fmla="val 50000"/>
            </a:avLst>
          </a:prstGeom>
          <a:ln w="12700">
            <a:solidFill>
              <a:srgbClr val="000000"/>
            </a:solidFill>
            <a:miter/>
          </a:ln>
        </xdr:spPr>
      </xdr:cxnSp>
      <xdr:cxnSp>
        <xdr:nvCxnSpPr>
          <xdr:cNvPr id="45" name="AutoShape 197"/>
          <xdr:cNvCxnSpPr/>
        </xdr:nvCxnSpPr>
        <xdr:spPr>
          <a:xfrm rot="5400000">
            <a:off x="30042000" y="15396840"/>
            <a:ext cx="5498640" cy="820080"/>
          </a:xfrm>
          <a:prstGeom prst="bentConnector3">
            <a:avLst>
              <a:gd name="adj1" fmla="val 50003"/>
            </a:avLst>
          </a:prstGeom>
          <a:ln w="12700">
            <a:solidFill>
              <a:srgbClr val="000000"/>
            </a:solidFill>
            <a:miter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657720</xdr:colOff>
      <xdr:row>3</xdr:row>
      <xdr:rowOff>154440</xdr:rowOff>
    </xdr:to>
    <xdr:pic>
      <xdr:nvPicPr>
        <xdr:cNvPr id="46" name="Image 1"/>
        <xdr:cNvPicPr/>
      </xdr:nvPicPr>
      <xdr:blipFill>
        <a:blip r:embed="rId1"/>
        <a:stretch/>
      </xdr:blipFill>
      <xdr:spPr>
        <a:xfrm>
          <a:off x="0" y="0"/>
          <a:ext cx="2162520" cy="697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business-plan-excel.fr/produit/mot-de-passe-simulateur-coupe-du-monde/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business-plan-excel.fr/produit/mot-de-passe-simulateur-coupe-du-monde/" TargetMode="External"/><Relationship Id="rId2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business-plan-excel.fr/produit/mot-de-passe-simulateur-coupe-du-monde/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business-plan-excel.fr/produit/mot-de-passe-simulateur-coupe-du-monde/" TargetMode="External"/><Relationship Id="rId2" Type="http://schemas.openxmlformats.org/officeDocument/2006/relationships/hyperlink" Target="mailto:contact@business-plan-excel.fr" TargetMode="External"/><Relationship Id="rId3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57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078125" defaultRowHeight="13.5" customHeight="false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15.62"/>
    <col collapsed="false" customWidth="true" hidden="false" outlineLevel="0" max="3" min="3" style="1" width="13.38"/>
    <col collapsed="false" customWidth="true" hidden="false" outlineLevel="0" max="4" min="4" style="2" width="35.38"/>
    <col collapsed="false" customWidth="false" hidden="true" outlineLevel="0" max="8" min="5" style="3" width="11.5"/>
    <col collapsed="false" customWidth="true" hidden="true" outlineLevel="0" max="9" min="9" style="1" width="1.51"/>
    <col collapsed="false" customWidth="true" hidden="true" outlineLevel="0" max="13" min="10" style="3" width="13.38"/>
    <col collapsed="false" customWidth="true" hidden="true" outlineLevel="0" max="14" min="14" style="3" width="15"/>
    <col collapsed="false" customWidth="true" hidden="true" outlineLevel="0" max="15" min="15" style="3" width="13.38"/>
    <col collapsed="false" customWidth="false" hidden="true" outlineLevel="0" max="19" min="16" style="1" width="11.5"/>
    <col collapsed="false" customWidth="false" hidden="false" outlineLevel="0" max="16384" min="20" style="1" width="11.5"/>
  </cols>
  <sheetData>
    <row r="1" customFormat="false" ht="29.15" hidden="false" customHeight="false" outlineLevel="0" collapsed="false">
      <c r="B1" s="4" t="s">
        <v>0</v>
      </c>
    </row>
    <row r="4" customFormat="false" ht="19.5" hidden="false" customHeight="false" outlineLevel="0" collapsed="false">
      <c r="B4" s="5" t="s">
        <v>1</v>
      </c>
    </row>
    <row r="5" customFormat="false" ht="15" hidden="false" customHeight="false" outlineLevel="0" collapsed="false">
      <c r="B5" s="6"/>
    </row>
    <row r="6" customFormat="false" ht="19.7" hidden="false" customHeight="false" outlineLevel="0" collapsed="false">
      <c r="B6" s="7" t="s">
        <v>2</v>
      </c>
      <c r="V6" s="8" t="s">
        <v>3</v>
      </c>
    </row>
    <row r="7" customFormat="false" ht="15" hidden="false" customHeight="false" outlineLevel="0" collapsed="false">
      <c r="C7" s="6"/>
      <c r="V7" s="9" t="s">
        <v>4</v>
      </c>
      <c r="W7" s="9"/>
      <c r="X7" s="9"/>
      <c r="Y7" s="9"/>
      <c r="Z7" s="9"/>
      <c r="AA7" s="9"/>
      <c r="AB7" s="9"/>
    </row>
    <row r="8" customFormat="false" ht="13.5" hidden="false" customHeight="false" outlineLevel="0" collapsed="false">
      <c r="P8" s="3" t="n">
        <v>2</v>
      </c>
      <c r="Q8" s="3" t="n">
        <v>3</v>
      </c>
      <c r="R8" s="3" t="n">
        <v>4</v>
      </c>
      <c r="S8" s="3" t="n">
        <v>5</v>
      </c>
    </row>
    <row r="9" customFormat="false" ht="26.25" hidden="false" customHeight="true" outlineLevel="0" collapsed="false">
      <c r="B9" s="10" t="s">
        <v>5</v>
      </c>
      <c r="C9" s="11" t="s">
        <v>6</v>
      </c>
      <c r="D9" s="11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J9" s="12" t="s">
        <v>12</v>
      </c>
      <c r="K9" s="12" t="s">
        <v>13</v>
      </c>
      <c r="L9" s="12" t="s">
        <v>14</v>
      </c>
      <c r="M9" s="12" t="s">
        <v>15</v>
      </c>
      <c r="N9" s="12" t="s">
        <v>16</v>
      </c>
      <c r="O9" s="12" t="s">
        <v>14</v>
      </c>
      <c r="P9" s="12" t="s">
        <v>8</v>
      </c>
      <c r="Q9" s="12" t="s">
        <v>9</v>
      </c>
      <c r="R9" s="12" t="s">
        <v>10</v>
      </c>
      <c r="S9" s="12" t="s">
        <v>11</v>
      </c>
      <c r="V9" s="13" t="s">
        <v>17</v>
      </c>
      <c r="W9" s="13"/>
      <c r="X9" s="13"/>
      <c r="Y9" s="13"/>
      <c r="Z9" s="13"/>
      <c r="AA9" s="13"/>
      <c r="AB9" s="13"/>
    </row>
    <row r="10" customFormat="false" ht="13.5" hidden="false" customHeight="false" outlineLevel="0" collapsed="false">
      <c r="B10" s="14" t="s">
        <v>18</v>
      </c>
      <c r="C10" s="15" t="s">
        <v>19</v>
      </c>
      <c r="D10" s="16" t="s">
        <v>20</v>
      </c>
      <c r="E10" s="17" t="n">
        <f aca="false">HLOOKUP(D10,'Tableau Résultats'!$N$8:$BI$9,2,0)</f>
        <v>0</v>
      </c>
      <c r="F10" s="17" t="n">
        <f aca="false">HLOOKUP(D10,'Tableau Résultats'!$BK$8:$DF$9,2,0)</f>
        <v>0</v>
      </c>
      <c r="G10" s="17" t="n">
        <f aca="false">HLOOKUP(D10,'Tableau Résultats'!$DH$8:$FC$9,2,0)</f>
        <v>0</v>
      </c>
      <c r="H10" s="17" t="n">
        <f aca="false">F10-G10</f>
        <v>0</v>
      </c>
      <c r="J10" s="17" t="n">
        <v>4</v>
      </c>
      <c r="K10" s="17" t="n">
        <f aca="false">E10+(RANK(H10,$H$10:$H$13,1)/10)+F10/100+J10/1000</f>
        <v>0.104</v>
      </c>
      <c r="L10" s="17" t="str">
        <f aca="false">D10</f>
        <v>Mexique</v>
      </c>
      <c r="M10" s="17" t="n">
        <v>1</v>
      </c>
      <c r="N10" s="17" t="n">
        <f aca="false">LARGE($K$10:$K$13,M10)</f>
        <v>0.104</v>
      </c>
      <c r="O10" s="17" t="str">
        <f aca="false">VLOOKUP(N10,$K$10:$L$13,2,0)</f>
        <v>Mexique</v>
      </c>
      <c r="P10" s="17" t="n">
        <f aca="false">VLOOKUP($O10,$D$10:$H$33,P$8,0)</f>
        <v>0</v>
      </c>
      <c r="Q10" s="17" t="n">
        <f aca="false">VLOOKUP($O10,$D$10:$H$33,Q$8,0)</f>
        <v>0</v>
      </c>
      <c r="R10" s="17" t="n">
        <f aca="false">VLOOKUP($O10,$D$10:$H$33,R$8,0)</f>
        <v>0</v>
      </c>
      <c r="S10" s="17" t="n">
        <f aca="false">VLOOKUP($O10,$D$10:$H$33,S$8,0)</f>
        <v>0</v>
      </c>
      <c r="V10" s="13"/>
      <c r="W10" s="13"/>
      <c r="X10" s="13"/>
      <c r="Y10" s="13"/>
      <c r="Z10" s="13"/>
      <c r="AA10" s="13"/>
      <c r="AB10" s="13"/>
    </row>
    <row r="11" customFormat="false" ht="13.5" hidden="false" customHeight="false" outlineLevel="0" collapsed="false">
      <c r="B11" s="14"/>
      <c r="C11" s="18" t="s">
        <v>21</v>
      </c>
      <c r="D11" s="19" t="s">
        <v>22</v>
      </c>
      <c r="E11" s="20" t="n">
        <f aca="false">HLOOKUP(D11,'Tableau Résultats'!$N$8:$BI$9,2,0)</f>
        <v>0</v>
      </c>
      <c r="F11" s="20" t="n">
        <f aca="false">HLOOKUP(D11,'Tableau Résultats'!$BK$8:$DF$9,2,0)</f>
        <v>0</v>
      </c>
      <c r="G11" s="20" t="n">
        <f aca="false">HLOOKUP(D11,'Tableau Résultats'!$DH$8:$FC$9,2,0)</f>
        <v>0</v>
      </c>
      <c r="H11" s="20" t="n">
        <f aca="false">F11-G11</f>
        <v>0</v>
      </c>
      <c r="J11" s="20" t="n">
        <v>3</v>
      </c>
      <c r="K11" s="20" t="n">
        <f aca="false">E11+(RANK(H11,$H$10:$H$13,1)/10)+F11/100+J11/1000</f>
        <v>0.103</v>
      </c>
      <c r="L11" s="20" t="str">
        <f aca="false">D11</f>
        <v>Afrique du Sud</v>
      </c>
      <c r="M11" s="20" t="n">
        <v>2</v>
      </c>
      <c r="N11" s="20" t="n">
        <f aca="false">LARGE($K$10:$K$13,M11)</f>
        <v>0.103</v>
      </c>
      <c r="O11" s="20" t="str">
        <f aca="false">VLOOKUP(N11,$K$10:$L$13,2,0)</f>
        <v>Afrique du Sud</v>
      </c>
      <c r="P11" s="20" t="n">
        <f aca="false">VLOOKUP($O11,$D$10:$H$33,P$8,0)</f>
        <v>0</v>
      </c>
      <c r="Q11" s="20" t="n">
        <f aca="false">VLOOKUP($O11,$D$10:$H$33,Q$8,0)</f>
        <v>0</v>
      </c>
      <c r="R11" s="20" t="n">
        <f aca="false">VLOOKUP($O11,$D$10:$H$33,R$8,0)</f>
        <v>0</v>
      </c>
      <c r="S11" s="20" t="n">
        <f aca="false">VLOOKUP($O11,$D$10:$H$33,S$8,0)</f>
        <v>0</v>
      </c>
      <c r="V11" s="13"/>
      <c r="W11" s="13"/>
      <c r="X11" s="13"/>
      <c r="Y11" s="13"/>
      <c r="Z11" s="13"/>
      <c r="AA11" s="13"/>
      <c r="AB11" s="13"/>
    </row>
    <row r="12" customFormat="false" ht="13.5" hidden="false" customHeight="false" outlineLevel="0" collapsed="false">
      <c r="B12" s="14"/>
      <c r="C12" s="18" t="s">
        <v>23</v>
      </c>
      <c r="D12" s="19" t="s">
        <v>24</v>
      </c>
      <c r="E12" s="20" t="n">
        <f aca="false">HLOOKUP(D12,'Tableau Résultats'!$N$8:$BI$9,2,0)</f>
        <v>0</v>
      </c>
      <c r="F12" s="20" t="n">
        <f aca="false">HLOOKUP(D12,'Tableau Résultats'!$BK$8:$DF$9,2,0)</f>
        <v>0</v>
      </c>
      <c r="G12" s="20" t="n">
        <f aca="false">HLOOKUP(D12,'Tableau Résultats'!$DH$8:$FC$9,2,0)</f>
        <v>0</v>
      </c>
      <c r="H12" s="20" t="n">
        <f aca="false">F12-G12</f>
        <v>0</v>
      </c>
      <c r="J12" s="20" t="n">
        <v>2</v>
      </c>
      <c r="K12" s="20" t="n">
        <f aca="false">E12+(RANK(H12,$H$10:$H$13,1)/10)+F12/100+J12/1000</f>
        <v>0.102</v>
      </c>
      <c r="L12" s="20" t="str">
        <f aca="false">D12</f>
        <v>Corée du Sud</v>
      </c>
      <c r="M12" s="20" t="n">
        <v>3</v>
      </c>
      <c r="N12" s="20" t="n">
        <f aca="false">LARGE($K$10:$K$13,M12)</f>
        <v>0.102</v>
      </c>
      <c r="O12" s="20" t="str">
        <f aca="false">VLOOKUP(N12,$K$10:$L$13,2,0)</f>
        <v>Corée du Sud</v>
      </c>
      <c r="P12" s="20" t="n">
        <f aca="false">VLOOKUP($O12,$D$10:$H$33,P$8,0)</f>
        <v>0</v>
      </c>
      <c r="Q12" s="20" t="n">
        <f aca="false">VLOOKUP($O12,$D$10:$H$33,Q$8,0)</f>
        <v>0</v>
      </c>
      <c r="R12" s="20" t="n">
        <f aca="false">VLOOKUP($O12,$D$10:$H$33,R$8,0)</f>
        <v>0</v>
      </c>
      <c r="S12" s="20" t="n">
        <f aca="false">VLOOKUP($O12,$D$10:$H$33,S$8,0)</f>
        <v>0</v>
      </c>
      <c r="V12" s="13"/>
      <c r="W12" s="13"/>
      <c r="X12" s="13"/>
      <c r="Y12" s="13"/>
      <c r="Z12" s="13"/>
      <c r="AA12" s="13"/>
      <c r="AB12" s="13"/>
    </row>
    <row r="13" customFormat="false" ht="13.5" hidden="false" customHeight="false" outlineLevel="0" collapsed="false">
      <c r="B13" s="14"/>
      <c r="C13" s="21" t="s">
        <v>25</v>
      </c>
      <c r="D13" s="22" t="s">
        <v>26</v>
      </c>
      <c r="E13" s="23" t="n">
        <f aca="false">HLOOKUP(D13,'Tableau Résultats'!$N$8:$BI$9,2,0)</f>
        <v>0</v>
      </c>
      <c r="F13" s="23" t="n">
        <f aca="false">HLOOKUP(D13,'Tableau Résultats'!$BK$8:$DF$9,2,0)</f>
        <v>0</v>
      </c>
      <c r="G13" s="23" t="n">
        <f aca="false">HLOOKUP(D13,'Tableau Résultats'!$DH$8:$FC$9,2,0)</f>
        <v>0</v>
      </c>
      <c r="H13" s="23" t="n">
        <f aca="false">F13-G13</f>
        <v>0</v>
      </c>
      <c r="J13" s="23" t="n">
        <v>1</v>
      </c>
      <c r="K13" s="23" t="n">
        <f aca="false">E13+(RANK(H13,$H$10:$H$13,1)/10)+F13/100+J13/1000</f>
        <v>0.101</v>
      </c>
      <c r="L13" s="23" t="str">
        <f aca="false">D13</f>
        <v>Tchéquie</v>
      </c>
      <c r="M13" s="23" t="n">
        <v>4</v>
      </c>
      <c r="N13" s="23" t="n">
        <f aca="false">LARGE($K$10:$K$13,M13)</f>
        <v>0.101</v>
      </c>
      <c r="O13" s="23" t="str">
        <f aca="false">VLOOKUP(N13,$K$10:$L$13,2,0)</f>
        <v>Tchéquie</v>
      </c>
      <c r="P13" s="23" t="n">
        <f aca="false">VLOOKUP($O13,$D$10:$H$33,P$8,0)</f>
        <v>0</v>
      </c>
      <c r="Q13" s="23" t="n">
        <f aca="false">VLOOKUP($O13,$D$10:$H$33,Q$8,0)</f>
        <v>0</v>
      </c>
      <c r="R13" s="23" t="n">
        <f aca="false">VLOOKUP($O13,$D$10:$H$33,R$8,0)</f>
        <v>0</v>
      </c>
      <c r="S13" s="23" t="n">
        <f aca="false">VLOOKUP($O13,$D$10:$H$33,S$8,0)</f>
        <v>0</v>
      </c>
    </row>
    <row r="14" customFormat="false" ht="13.5" hidden="false" customHeight="false" outlineLevel="0" collapsed="false">
      <c r="B14" s="14" t="s">
        <v>27</v>
      </c>
      <c r="C14" s="15" t="s">
        <v>28</v>
      </c>
      <c r="D14" s="16" t="s">
        <v>29</v>
      </c>
      <c r="E14" s="17" t="n">
        <f aca="false">HLOOKUP(D14,'Tableau Résultats'!$N$8:$BI$9,2,0)</f>
        <v>0</v>
      </c>
      <c r="F14" s="17" t="n">
        <f aca="false">HLOOKUP(D14,'Tableau Résultats'!$BK$8:$DF$9,2,0)</f>
        <v>0</v>
      </c>
      <c r="G14" s="17" t="n">
        <f aca="false">HLOOKUP(D14,'Tableau Résultats'!$DH$8:$FC$9,2,0)</f>
        <v>0</v>
      </c>
      <c r="H14" s="17" t="n">
        <f aca="false">F14-G14</f>
        <v>0</v>
      </c>
      <c r="J14" s="17" t="n">
        <v>4</v>
      </c>
      <c r="K14" s="17" t="n">
        <f aca="false">E14+(RANK(H14,$H$14:$H$17,1)/10)+F14/100+J14/1000</f>
        <v>0.104</v>
      </c>
      <c r="L14" s="17" t="str">
        <f aca="false">D14</f>
        <v>Canada</v>
      </c>
      <c r="M14" s="17" t="n">
        <v>1</v>
      </c>
      <c r="N14" s="17" t="n">
        <f aca="false">LARGE($K$14:$K$17,M14)</f>
        <v>0.104</v>
      </c>
      <c r="O14" s="17" t="str">
        <f aca="false">VLOOKUP(N14,$K$14:$L$17,2,0)</f>
        <v>Canada</v>
      </c>
      <c r="P14" s="17" t="n">
        <f aca="false">VLOOKUP($O14,$D$10:$H$33,P$8,0)</f>
        <v>0</v>
      </c>
      <c r="Q14" s="17" t="n">
        <f aca="false">VLOOKUP($O14,$D$10:$H$33,Q$8,0)</f>
        <v>0</v>
      </c>
      <c r="R14" s="17" t="n">
        <f aca="false">VLOOKUP($O14,$D$10:$H$33,R$8,0)</f>
        <v>0</v>
      </c>
      <c r="S14" s="17" t="n">
        <f aca="false">VLOOKUP($O14,$D$10:$H$33,S$8,0)</f>
        <v>0</v>
      </c>
    </row>
    <row r="15" customFormat="false" ht="13.5" hidden="false" customHeight="false" outlineLevel="0" collapsed="false">
      <c r="B15" s="14"/>
      <c r="C15" s="18" t="s">
        <v>30</v>
      </c>
      <c r="D15" s="19" t="s">
        <v>31</v>
      </c>
      <c r="E15" s="20" t="n">
        <f aca="false">HLOOKUP(D15,'Tableau Résultats'!$N$8:$BI$9,2,0)</f>
        <v>0</v>
      </c>
      <c r="F15" s="20" t="n">
        <f aca="false">HLOOKUP(D15,'Tableau Résultats'!$BK$8:$DF$9,2,0)</f>
        <v>0</v>
      </c>
      <c r="G15" s="20" t="n">
        <f aca="false">HLOOKUP(D15,'Tableau Résultats'!$DH$8:$FC$9,2,0)</f>
        <v>0</v>
      </c>
      <c r="H15" s="20" t="n">
        <f aca="false">F15-G15</f>
        <v>0</v>
      </c>
      <c r="J15" s="20" t="n">
        <v>3</v>
      </c>
      <c r="K15" s="20" t="n">
        <f aca="false">E15+(RANK(H15,$H$14:$H$17,1)/10)+F15/100+J15/1000</f>
        <v>0.103</v>
      </c>
      <c r="L15" s="20" t="str">
        <f aca="false">D15</f>
        <v>Bosnie-Herzégovine</v>
      </c>
      <c r="M15" s="20" t="n">
        <v>2</v>
      </c>
      <c r="N15" s="20" t="n">
        <f aca="false">LARGE($K$14:$K$17,M15)</f>
        <v>0.103</v>
      </c>
      <c r="O15" s="20" t="str">
        <f aca="false">VLOOKUP(N15,$K$14:$L$17,2,0)</f>
        <v>Bosnie-Herzégovine</v>
      </c>
      <c r="P15" s="20" t="n">
        <f aca="false">VLOOKUP($O15,$D$10:$H$33,P$8,0)</f>
        <v>0</v>
      </c>
      <c r="Q15" s="20" t="n">
        <f aca="false">VLOOKUP($O15,$D$10:$H$33,Q$8,0)</f>
        <v>0</v>
      </c>
      <c r="R15" s="20" t="n">
        <f aca="false">VLOOKUP($O15,$D$10:$H$33,R$8,0)</f>
        <v>0</v>
      </c>
      <c r="S15" s="20" t="n">
        <f aca="false">VLOOKUP($O15,$D$10:$H$33,S$8,0)</f>
        <v>0</v>
      </c>
    </row>
    <row r="16" customFormat="false" ht="13.5" hidden="false" customHeight="false" outlineLevel="0" collapsed="false">
      <c r="B16" s="14"/>
      <c r="C16" s="18" t="s">
        <v>32</v>
      </c>
      <c r="D16" s="19" t="s">
        <v>33</v>
      </c>
      <c r="E16" s="20" t="n">
        <f aca="false">HLOOKUP(D16,'Tableau Résultats'!$N$8:$BI$9,2,0)</f>
        <v>0</v>
      </c>
      <c r="F16" s="20" t="n">
        <f aca="false">HLOOKUP(D16,'Tableau Résultats'!$BK$8:$DF$9,2,0)</f>
        <v>0</v>
      </c>
      <c r="G16" s="20" t="n">
        <f aca="false">HLOOKUP(D16,'Tableau Résultats'!$DH$8:$FC$9,2,0)</f>
        <v>0</v>
      </c>
      <c r="H16" s="20" t="n">
        <f aca="false">F16-G16</f>
        <v>0</v>
      </c>
      <c r="J16" s="20" t="n">
        <v>2</v>
      </c>
      <c r="K16" s="20" t="n">
        <f aca="false">E16+(RANK(H16,$H$14:$H$17,1)/10)+F16/100+J16/1000</f>
        <v>0.102</v>
      </c>
      <c r="L16" s="20" t="str">
        <f aca="false">D16</f>
        <v>Qatar</v>
      </c>
      <c r="M16" s="20" t="n">
        <v>3</v>
      </c>
      <c r="N16" s="20" t="n">
        <f aca="false">LARGE($K$14:$K$17,M16)</f>
        <v>0.102</v>
      </c>
      <c r="O16" s="20" t="str">
        <f aca="false">VLOOKUP(N16,$K$14:$L$17,2,0)</f>
        <v>Qatar</v>
      </c>
      <c r="P16" s="20" t="n">
        <f aca="false">VLOOKUP($O16,$D$10:$H$33,P$8,0)</f>
        <v>0</v>
      </c>
      <c r="Q16" s="20" t="n">
        <f aca="false">VLOOKUP($O16,$D$10:$H$33,Q$8,0)</f>
        <v>0</v>
      </c>
      <c r="R16" s="20" t="n">
        <f aca="false">VLOOKUP($O16,$D$10:$H$33,R$8,0)</f>
        <v>0</v>
      </c>
      <c r="S16" s="20" t="n">
        <f aca="false">VLOOKUP($O16,$D$10:$H$33,S$8,0)</f>
        <v>0</v>
      </c>
    </row>
    <row r="17" customFormat="false" ht="13.5" hidden="false" customHeight="false" outlineLevel="0" collapsed="false">
      <c r="B17" s="14"/>
      <c r="C17" s="21" t="s">
        <v>34</v>
      </c>
      <c r="D17" s="22" t="s">
        <v>35</v>
      </c>
      <c r="E17" s="23" t="n">
        <f aca="false">HLOOKUP(D17,'Tableau Résultats'!$N$8:$BI$9,2,0)</f>
        <v>0</v>
      </c>
      <c r="F17" s="23" t="n">
        <f aca="false">HLOOKUP(D17,'Tableau Résultats'!$BK$8:$DF$9,2,0)</f>
        <v>0</v>
      </c>
      <c r="G17" s="23" t="n">
        <f aca="false">HLOOKUP(D17,'Tableau Résultats'!$DH$8:$FC$9,2,0)</f>
        <v>0</v>
      </c>
      <c r="H17" s="23" t="n">
        <f aca="false">F17-G17</f>
        <v>0</v>
      </c>
      <c r="J17" s="23" t="n">
        <v>1</v>
      </c>
      <c r="K17" s="23" t="n">
        <f aca="false">E17+(RANK(H17,$H$14:$H$17,1)/10)+F17/100+J17/1000</f>
        <v>0.101</v>
      </c>
      <c r="L17" s="23" t="str">
        <f aca="false">D17</f>
        <v>Suisse</v>
      </c>
      <c r="M17" s="23" t="n">
        <v>4</v>
      </c>
      <c r="N17" s="23" t="n">
        <f aca="false">LARGE($K$14:$K$17,M17)</f>
        <v>0.101</v>
      </c>
      <c r="O17" s="23" t="str">
        <f aca="false">VLOOKUP(N17,$K$14:$L$17,2,0)</f>
        <v>Suisse</v>
      </c>
      <c r="P17" s="23" t="n">
        <f aca="false">VLOOKUP($O17,$D$10:$H$33,P$8,0)</f>
        <v>0</v>
      </c>
      <c r="Q17" s="23" t="n">
        <f aca="false">VLOOKUP($O17,$D$10:$H$33,Q$8,0)</f>
        <v>0</v>
      </c>
      <c r="R17" s="23" t="n">
        <f aca="false">VLOOKUP($O17,$D$10:$H$33,R$8,0)</f>
        <v>0</v>
      </c>
      <c r="S17" s="23" t="n">
        <f aca="false">VLOOKUP($O17,$D$10:$H$33,S$8,0)</f>
        <v>0</v>
      </c>
    </row>
    <row r="18" customFormat="false" ht="13.5" hidden="false" customHeight="false" outlineLevel="0" collapsed="false">
      <c r="B18" s="14" t="s">
        <v>36</v>
      </c>
      <c r="C18" s="15" t="s">
        <v>37</v>
      </c>
      <c r="D18" s="16" t="s">
        <v>38</v>
      </c>
      <c r="E18" s="17" t="n">
        <f aca="false">HLOOKUP(D18,'Tableau Résultats'!$N$8:$BI$9,2,0)</f>
        <v>0</v>
      </c>
      <c r="F18" s="17" t="n">
        <f aca="false">HLOOKUP(D18,'Tableau Résultats'!$BK$8:$DF$9,2,0)</f>
        <v>0</v>
      </c>
      <c r="G18" s="17" t="n">
        <f aca="false">HLOOKUP(D18,'Tableau Résultats'!$DH$8:$FC$9,2,0)</f>
        <v>0</v>
      </c>
      <c r="H18" s="17" t="n">
        <f aca="false">F18-G18</f>
        <v>0</v>
      </c>
      <c r="J18" s="17" t="n">
        <v>4</v>
      </c>
      <c r="K18" s="17" t="n">
        <f aca="false">E18+(RANK(H18,$H$18:$H$21,1)/10)+F18/100+J18/1000</f>
        <v>0.104</v>
      </c>
      <c r="L18" s="17" t="str">
        <f aca="false">D18</f>
        <v>Brésil</v>
      </c>
      <c r="M18" s="17" t="n">
        <v>1</v>
      </c>
      <c r="N18" s="17" t="n">
        <f aca="false">LARGE($K$18:$K$21,M18)</f>
        <v>0.104</v>
      </c>
      <c r="O18" s="17" t="str">
        <f aca="false">VLOOKUP(N18,$K$18:$L$21,2,0)</f>
        <v>Brésil</v>
      </c>
      <c r="P18" s="17" t="n">
        <f aca="false">VLOOKUP($O18,$D$10:$H$33,P$8,0)</f>
        <v>0</v>
      </c>
      <c r="Q18" s="17" t="n">
        <f aca="false">VLOOKUP($O18,$D$10:$H$33,Q$8,0)</f>
        <v>0</v>
      </c>
      <c r="R18" s="17" t="n">
        <f aca="false">VLOOKUP($O18,$D$10:$H$33,R$8,0)</f>
        <v>0</v>
      </c>
      <c r="S18" s="17" t="n">
        <f aca="false">VLOOKUP($O18,$D$10:$H$33,S$8,0)</f>
        <v>0</v>
      </c>
    </row>
    <row r="19" customFormat="false" ht="13.5" hidden="false" customHeight="false" outlineLevel="0" collapsed="false">
      <c r="B19" s="14"/>
      <c r="C19" s="18" t="s">
        <v>39</v>
      </c>
      <c r="D19" s="19" t="s">
        <v>40</v>
      </c>
      <c r="E19" s="20" t="n">
        <f aca="false">HLOOKUP(D19,'Tableau Résultats'!$N$8:$BI$9,2,0)</f>
        <v>0</v>
      </c>
      <c r="F19" s="20" t="n">
        <f aca="false">HLOOKUP(D19,'Tableau Résultats'!$BK$8:$DF$9,2,0)</f>
        <v>0</v>
      </c>
      <c r="G19" s="20" t="n">
        <f aca="false">HLOOKUP(D19,'Tableau Résultats'!$DH$8:$FC$9,2,0)</f>
        <v>0</v>
      </c>
      <c r="H19" s="20" t="n">
        <f aca="false">F19-G19</f>
        <v>0</v>
      </c>
      <c r="J19" s="20" t="n">
        <v>3</v>
      </c>
      <c r="K19" s="20" t="n">
        <f aca="false">E19+(RANK(H19,$H$18:$H$21,1)/10)+F19/100+J19/1000</f>
        <v>0.103</v>
      </c>
      <c r="L19" s="20" t="str">
        <f aca="false">D19</f>
        <v>Maroc</v>
      </c>
      <c r="M19" s="20" t="n">
        <v>2</v>
      </c>
      <c r="N19" s="20" t="n">
        <f aca="false">LARGE($K$18:$K$21,M19)</f>
        <v>0.103</v>
      </c>
      <c r="O19" s="20" t="str">
        <f aca="false">VLOOKUP(N19,$K$18:$L$21,2,0)</f>
        <v>Maroc</v>
      </c>
      <c r="P19" s="20" t="n">
        <f aca="false">VLOOKUP($O19,$D$10:$H$33,P$8,0)</f>
        <v>0</v>
      </c>
      <c r="Q19" s="20" t="n">
        <f aca="false">VLOOKUP($O19,$D$10:$H$33,Q$8,0)</f>
        <v>0</v>
      </c>
      <c r="R19" s="20" t="n">
        <f aca="false">VLOOKUP($O19,$D$10:$H$33,R$8,0)</f>
        <v>0</v>
      </c>
      <c r="S19" s="20" t="n">
        <f aca="false">VLOOKUP($O19,$D$10:$H$33,S$8,0)</f>
        <v>0</v>
      </c>
    </row>
    <row r="20" customFormat="false" ht="13.5" hidden="false" customHeight="false" outlineLevel="0" collapsed="false">
      <c r="B20" s="14"/>
      <c r="C20" s="18" t="s">
        <v>41</v>
      </c>
      <c r="D20" s="19" t="s">
        <v>42</v>
      </c>
      <c r="E20" s="20" t="n">
        <f aca="false">HLOOKUP(D20,'Tableau Résultats'!$N$8:$BI$9,2,0)</f>
        <v>0</v>
      </c>
      <c r="F20" s="20" t="n">
        <f aca="false">HLOOKUP(D20,'Tableau Résultats'!$BK$8:$DF$9,2,0)</f>
        <v>0</v>
      </c>
      <c r="G20" s="20" t="n">
        <f aca="false">HLOOKUP(D20,'Tableau Résultats'!$DH$8:$FC$9,2,0)</f>
        <v>0</v>
      </c>
      <c r="H20" s="20" t="n">
        <f aca="false">F20-G20</f>
        <v>0</v>
      </c>
      <c r="J20" s="20" t="n">
        <v>2</v>
      </c>
      <c r="K20" s="20" t="n">
        <f aca="false">E20+(RANK(H20,$H$18:$H$21,1)/10)+F20/100+J20/1000</f>
        <v>0.102</v>
      </c>
      <c r="L20" s="20" t="str">
        <f aca="false">D20</f>
        <v>Haïti</v>
      </c>
      <c r="M20" s="20" t="n">
        <v>3</v>
      </c>
      <c r="N20" s="20" t="n">
        <f aca="false">LARGE($K$18:$K$21,M20)</f>
        <v>0.102</v>
      </c>
      <c r="O20" s="20" t="str">
        <f aca="false">VLOOKUP(N20,$K$18:$L$21,2,0)</f>
        <v>Haïti</v>
      </c>
      <c r="P20" s="20" t="n">
        <f aca="false">VLOOKUP($O20,$D$10:$H$33,P$8,0)</f>
        <v>0</v>
      </c>
      <c r="Q20" s="20" t="n">
        <f aca="false">VLOOKUP($O20,$D$10:$H$33,Q$8,0)</f>
        <v>0</v>
      </c>
      <c r="R20" s="20" t="n">
        <f aca="false">VLOOKUP($O20,$D$10:$H$33,R$8,0)</f>
        <v>0</v>
      </c>
      <c r="S20" s="20" t="n">
        <f aca="false">VLOOKUP($O20,$D$10:$H$33,S$8,0)</f>
        <v>0</v>
      </c>
    </row>
    <row r="21" customFormat="false" ht="13.5" hidden="false" customHeight="false" outlineLevel="0" collapsed="false">
      <c r="B21" s="14"/>
      <c r="C21" s="21" t="s">
        <v>43</v>
      </c>
      <c r="D21" s="22" t="s">
        <v>44</v>
      </c>
      <c r="E21" s="23" t="n">
        <f aca="false">HLOOKUP(D21,'Tableau Résultats'!$N$8:$BI$9,2,0)</f>
        <v>0</v>
      </c>
      <c r="F21" s="23" t="n">
        <f aca="false">HLOOKUP(D21,'Tableau Résultats'!$BK$8:$DF$9,2,0)</f>
        <v>0</v>
      </c>
      <c r="G21" s="23" t="n">
        <f aca="false">HLOOKUP(D21,'Tableau Résultats'!$DH$8:$FC$9,2,0)</f>
        <v>0</v>
      </c>
      <c r="H21" s="23" t="n">
        <f aca="false">F21-G21</f>
        <v>0</v>
      </c>
      <c r="J21" s="23" t="n">
        <v>1</v>
      </c>
      <c r="K21" s="23" t="n">
        <f aca="false">E21+(RANK(H21,$H$18:$H$21,1)/10)+F21/100+J21/1000</f>
        <v>0.101</v>
      </c>
      <c r="L21" s="23" t="str">
        <f aca="false">D21</f>
        <v>Ecosse</v>
      </c>
      <c r="M21" s="23" t="n">
        <v>4</v>
      </c>
      <c r="N21" s="23" t="n">
        <f aca="false">LARGE($K$18:$K$21,M21)</f>
        <v>0.101</v>
      </c>
      <c r="O21" s="23" t="str">
        <f aca="false">VLOOKUP(N21,$K$18:$L$21,2,0)</f>
        <v>Ecosse</v>
      </c>
      <c r="P21" s="23" t="n">
        <f aca="false">VLOOKUP($O21,$D$10:$H$33,P$8,0)</f>
        <v>0</v>
      </c>
      <c r="Q21" s="23" t="n">
        <f aca="false">VLOOKUP($O21,$D$10:$H$33,Q$8,0)</f>
        <v>0</v>
      </c>
      <c r="R21" s="23" t="n">
        <f aca="false">VLOOKUP($O21,$D$10:$H$33,R$8,0)</f>
        <v>0</v>
      </c>
      <c r="S21" s="23" t="n">
        <f aca="false">VLOOKUP($O21,$D$10:$H$33,S$8,0)</f>
        <v>0</v>
      </c>
    </row>
    <row r="22" customFormat="false" ht="13.5" hidden="false" customHeight="false" outlineLevel="0" collapsed="false">
      <c r="B22" s="14" t="s">
        <v>45</v>
      </c>
      <c r="C22" s="15" t="s">
        <v>46</v>
      </c>
      <c r="D22" s="16" t="s">
        <v>47</v>
      </c>
      <c r="E22" s="17" t="n">
        <f aca="false">HLOOKUP(D22,'Tableau Résultats'!$N$8:$BI$9,2,0)</f>
        <v>0</v>
      </c>
      <c r="F22" s="17" t="n">
        <f aca="false">HLOOKUP(D22,'Tableau Résultats'!$BK$8:$DF$9,2,0)</f>
        <v>0</v>
      </c>
      <c r="G22" s="17" t="n">
        <f aca="false">HLOOKUP(D22,'Tableau Résultats'!$DH$8:$FC$9,2,0)</f>
        <v>0</v>
      </c>
      <c r="H22" s="17" t="n">
        <f aca="false">F22-G22</f>
        <v>0</v>
      </c>
      <c r="J22" s="17" t="n">
        <v>4</v>
      </c>
      <c r="K22" s="17" t="n">
        <f aca="false">E22+(RANK(H22,$H$22:$H$25,1)/10)+F22/100+J22/1000</f>
        <v>0.104</v>
      </c>
      <c r="L22" s="17" t="str">
        <f aca="false">D22</f>
        <v>Etats-Unis</v>
      </c>
      <c r="M22" s="17" t="n">
        <v>1</v>
      </c>
      <c r="N22" s="17" t="n">
        <f aca="false">LARGE($K$22:$K$25,M22)</f>
        <v>0.104</v>
      </c>
      <c r="O22" s="17" t="str">
        <f aca="false">VLOOKUP(N22,$K$22:$L$25,2,0)</f>
        <v>Etats-Unis</v>
      </c>
      <c r="P22" s="17" t="n">
        <f aca="false">VLOOKUP($O22,$D$10:$H$33,P$8,0)</f>
        <v>0</v>
      </c>
      <c r="Q22" s="17" t="n">
        <f aca="false">VLOOKUP($O22,$D$10:$H$33,Q$8,0)</f>
        <v>0</v>
      </c>
      <c r="R22" s="17" t="n">
        <f aca="false">VLOOKUP($O22,$D$10:$H$33,R$8,0)</f>
        <v>0</v>
      </c>
      <c r="S22" s="17" t="n">
        <f aca="false">VLOOKUP($O22,$D$10:$H$33,S$8,0)</f>
        <v>0</v>
      </c>
    </row>
    <row r="23" customFormat="false" ht="13.5" hidden="false" customHeight="false" outlineLevel="0" collapsed="false">
      <c r="B23" s="14"/>
      <c r="C23" s="18" t="s">
        <v>48</v>
      </c>
      <c r="D23" s="19" t="s">
        <v>49</v>
      </c>
      <c r="E23" s="20" t="n">
        <f aca="false">HLOOKUP(D23,'Tableau Résultats'!$N$8:$BI$9,2,0)</f>
        <v>0</v>
      </c>
      <c r="F23" s="20" t="n">
        <f aca="false">HLOOKUP(D23,'Tableau Résultats'!$BK$8:$DF$9,2,0)</f>
        <v>0</v>
      </c>
      <c r="G23" s="20" t="n">
        <f aca="false">HLOOKUP(D23,'Tableau Résultats'!$DH$8:$FC$9,2,0)</f>
        <v>0</v>
      </c>
      <c r="H23" s="20" t="n">
        <f aca="false">F23-G23</f>
        <v>0</v>
      </c>
      <c r="J23" s="20" t="n">
        <v>3</v>
      </c>
      <c r="K23" s="20" t="n">
        <f aca="false">E23+(RANK(H23,$H$22:$H$25,1)/10)+F23/100+J23/1000</f>
        <v>0.103</v>
      </c>
      <c r="L23" s="20" t="str">
        <f aca="false">D23</f>
        <v>Paraguay</v>
      </c>
      <c r="M23" s="20" t="n">
        <v>2</v>
      </c>
      <c r="N23" s="20" t="n">
        <f aca="false">LARGE($K$22:$K$25,M23)</f>
        <v>0.103</v>
      </c>
      <c r="O23" s="20" t="str">
        <f aca="false">VLOOKUP(N23,$K$22:$L$25,2,0)</f>
        <v>Paraguay</v>
      </c>
      <c r="P23" s="20" t="n">
        <f aca="false">VLOOKUP($O23,$D$10:$H$33,P$8,0)</f>
        <v>0</v>
      </c>
      <c r="Q23" s="20" t="n">
        <f aca="false">VLOOKUP($O23,$D$10:$H$33,Q$8,0)</f>
        <v>0</v>
      </c>
      <c r="R23" s="20" t="n">
        <f aca="false">VLOOKUP($O23,$D$10:$H$33,R$8,0)</f>
        <v>0</v>
      </c>
      <c r="S23" s="20" t="n">
        <f aca="false">VLOOKUP($O23,$D$10:$H$33,S$8,0)</f>
        <v>0</v>
      </c>
    </row>
    <row r="24" customFormat="false" ht="13.5" hidden="false" customHeight="false" outlineLevel="0" collapsed="false">
      <c r="B24" s="14"/>
      <c r="C24" s="18" t="s">
        <v>50</v>
      </c>
      <c r="D24" s="19" t="s">
        <v>51</v>
      </c>
      <c r="E24" s="20" t="n">
        <f aca="false">HLOOKUP(D24,'Tableau Résultats'!$N$8:$BI$9,2,0)</f>
        <v>0</v>
      </c>
      <c r="F24" s="20" t="n">
        <f aca="false">HLOOKUP(D24,'Tableau Résultats'!$BK$8:$DF$9,2,0)</f>
        <v>0</v>
      </c>
      <c r="G24" s="20" t="n">
        <f aca="false">HLOOKUP(D24,'Tableau Résultats'!$DH$8:$FC$9,2,0)</f>
        <v>0</v>
      </c>
      <c r="H24" s="20" t="n">
        <f aca="false">F24-G24</f>
        <v>0</v>
      </c>
      <c r="J24" s="20" t="n">
        <v>2</v>
      </c>
      <c r="K24" s="20" t="n">
        <f aca="false">E24+(RANK(H24,$H$22:$H$25,1)/10)+F24/100+J24/1000</f>
        <v>0.102</v>
      </c>
      <c r="L24" s="20" t="str">
        <f aca="false">D24</f>
        <v>Australie</v>
      </c>
      <c r="M24" s="20" t="n">
        <v>3</v>
      </c>
      <c r="N24" s="20" t="n">
        <f aca="false">LARGE($K$22:$K$25,M24)</f>
        <v>0.102</v>
      </c>
      <c r="O24" s="20" t="str">
        <f aca="false">VLOOKUP(N24,$K$22:$L$25,2,0)</f>
        <v>Australie</v>
      </c>
      <c r="P24" s="20" t="n">
        <f aca="false">VLOOKUP($O24,$D$10:$H$33,P$8,0)</f>
        <v>0</v>
      </c>
      <c r="Q24" s="20" t="n">
        <f aca="false">VLOOKUP($O24,$D$10:$H$33,Q$8,0)</f>
        <v>0</v>
      </c>
      <c r="R24" s="20" t="n">
        <f aca="false">VLOOKUP($O24,$D$10:$H$33,R$8,0)</f>
        <v>0</v>
      </c>
      <c r="S24" s="20" t="n">
        <f aca="false">VLOOKUP($O24,$D$10:$H$33,S$8,0)</f>
        <v>0</v>
      </c>
    </row>
    <row r="25" customFormat="false" ht="13.5" hidden="false" customHeight="false" outlineLevel="0" collapsed="false">
      <c r="B25" s="14"/>
      <c r="C25" s="21" t="s">
        <v>52</v>
      </c>
      <c r="D25" s="22" t="s">
        <v>53</v>
      </c>
      <c r="E25" s="23" t="n">
        <f aca="false">HLOOKUP(D25,'Tableau Résultats'!$N$8:$BI$9,2,0)</f>
        <v>0</v>
      </c>
      <c r="F25" s="23" t="n">
        <f aca="false">HLOOKUP(D25,'Tableau Résultats'!$BK$8:$DF$9,2,0)</f>
        <v>0</v>
      </c>
      <c r="G25" s="23" t="n">
        <f aca="false">HLOOKUP(D25,'Tableau Résultats'!$DH$8:$FC$9,2,0)</f>
        <v>0</v>
      </c>
      <c r="H25" s="23" t="n">
        <f aca="false">F25-G25</f>
        <v>0</v>
      </c>
      <c r="J25" s="23" t="n">
        <v>1</v>
      </c>
      <c r="K25" s="23" t="n">
        <f aca="false">E25+(RANK(H25,$H$22:$H$25,1)/10)+F25/100+J25/1000</f>
        <v>0.101</v>
      </c>
      <c r="L25" s="23" t="str">
        <f aca="false">D25</f>
        <v>Turquie</v>
      </c>
      <c r="M25" s="23" t="n">
        <v>4</v>
      </c>
      <c r="N25" s="23" t="n">
        <f aca="false">LARGE($K$22:$K$25,M25)</f>
        <v>0.101</v>
      </c>
      <c r="O25" s="23" t="str">
        <f aca="false">VLOOKUP(N25,$K$22:$L$25,2,0)</f>
        <v>Turquie</v>
      </c>
      <c r="P25" s="23" t="n">
        <f aca="false">VLOOKUP($O25,$D$10:$H$33,P$8,0)</f>
        <v>0</v>
      </c>
      <c r="Q25" s="23" t="n">
        <f aca="false">VLOOKUP($O25,$D$10:$H$33,Q$8,0)</f>
        <v>0</v>
      </c>
      <c r="R25" s="23" t="n">
        <f aca="false">VLOOKUP($O25,$D$10:$H$33,R$8,0)</f>
        <v>0</v>
      </c>
      <c r="S25" s="23" t="n">
        <f aca="false">VLOOKUP($O25,$D$10:$H$33,S$8,0)</f>
        <v>0</v>
      </c>
    </row>
    <row r="26" customFormat="false" ht="13.5" hidden="false" customHeight="false" outlineLevel="0" collapsed="false">
      <c r="B26" s="14" t="s">
        <v>54</v>
      </c>
      <c r="C26" s="15" t="s">
        <v>55</v>
      </c>
      <c r="D26" s="16" t="s">
        <v>56</v>
      </c>
      <c r="E26" s="17" t="n">
        <f aca="false">HLOOKUP(D26,'Tableau Résultats'!$N$8:$BI$9,2,0)</f>
        <v>0</v>
      </c>
      <c r="F26" s="17" t="n">
        <f aca="false">HLOOKUP(D26,'Tableau Résultats'!$BK$8:$DF$9,2,0)</f>
        <v>0</v>
      </c>
      <c r="G26" s="17" t="n">
        <f aca="false">HLOOKUP(D26,'Tableau Résultats'!$DH$8:$FC$9,2,0)</f>
        <v>0</v>
      </c>
      <c r="H26" s="17" t="n">
        <f aca="false">F26-G26</f>
        <v>0</v>
      </c>
      <c r="J26" s="17" t="n">
        <v>4</v>
      </c>
      <c r="K26" s="17" t="n">
        <f aca="false">E26+(RANK(H26,$H$26:$H$29,1)/10)+F26/100+J26/1000</f>
        <v>0.104</v>
      </c>
      <c r="L26" s="17" t="str">
        <f aca="false">D26</f>
        <v>Allemagne</v>
      </c>
      <c r="M26" s="17" t="n">
        <v>1</v>
      </c>
      <c r="N26" s="17" t="n">
        <f aca="false">LARGE($K$26:$K$29,M26)</f>
        <v>0.104</v>
      </c>
      <c r="O26" s="17" t="str">
        <f aca="false">VLOOKUP(N26,$K$26:$L$29,2,0)</f>
        <v>Allemagne</v>
      </c>
      <c r="P26" s="17" t="n">
        <f aca="false">VLOOKUP($O26,$D$10:$H$33,P$8,0)</f>
        <v>0</v>
      </c>
      <c r="Q26" s="17" t="n">
        <f aca="false">VLOOKUP($O26,$D$10:$H$33,Q$8,0)</f>
        <v>0</v>
      </c>
      <c r="R26" s="17" t="n">
        <f aca="false">VLOOKUP($O26,$D$10:$H$33,R$8,0)</f>
        <v>0</v>
      </c>
      <c r="S26" s="17" t="n">
        <f aca="false">VLOOKUP($O26,$D$10:$H$33,S$8,0)</f>
        <v>0</v>
      </c>
    </row>
    <row r="27" customFormat="false" ht="13.5" hidden="false" customHeight="false" outlineLevel="0" collapsed="false">
      <c r="B27" s="14"/>
      <c r="C27" s="18" t="s">
        <v>57</v>
      </c>
      <c r="D27" s="19" t="s">
        <v>58</v>
      </c>
      <c r="E27" s="20" t="n">
        <f aca="false">HLOOKUP(D27,'Tableau Résultats'!$N$8:$BI$9,2,0)</f>
        <v>0</v>
      </c>
      <c r="F27" s="20" t="n">
        <f aca="false">HLOOKUP(D27,'Tableau Résultats'!$BK$8:$DF$9,2,0)</f>
        <v>0</v>
      </c>
      <c r="G27" s="20" t="n">
        <f aca="false">HLOOKUP(D27,'Tableau Résultats'!$DH$8:$FC$9,2,0)</f>
        <v>0</v>
      </c>
      <c r="H27" s="20" t="n">
        <f aca="false">F27-G27</f>
        <v>0</v>
      </c>
      <c r="J27" s="20" t="n">
        <v>3</v>
      </c>
      <c r="K27" s="20" t="n">
        <f aca="false">E27+(RANK(H27,$H$26:$H$29,1)/10)+F27/100+J27/1000</f>
        <v>0.103</v>
      </c>
      <c r="L27" s="20" t="str">
        <f aca="false">D27</f>
        <v>Curaçao</v>
      </c>
      <c r="M27" s="20" t="n">
        <v>2</v>
      </c>
      <c r="N27" s="20" t="n">
        <f aca="false">LARGE($K$26:$K$29,M27)</f>
        <v>0.103</v>
      </c>
      <c r="O27" s="20" t="str">
        <f aca="false">VLOOKUP(N27,$K$26:$L$29,2,0)</f>
        <v>Curaçao</v>
      </c>
      <c r="P27" s="20" t="n">
        <f aca="false">VLOOKUP($O27,$D$10:$H$33,P$8,0)</f>
        <v>0</v>
      </c>
      <c r="Q27" s="20" t="n">
        <f aca="false">VLOOKUP($O27,$D$10:$H$33,Q$8,0)</f>
        <v>0</v>
      </c>
      <c r="R27" s="20" t="n">
        <f aca="false">VLOOKUP($O27,$D$10:$H$33,R$8,0)</f>
        <v>0</v>
      </c>
      <c r="S27" s="20" t="n">
        <f aca="false">VLOOKUP($O27,$D$10:$H$33,S$8,0)</f>
        <v>0</v>
      </c>
    </row>
    <row r="28" customFormat="false" ht="13.5" hidden="false" customHeight="false" outlineLevel="0" collapsed="false">
      <c r="B28" s="14"/>
      <c r="C28" s="18" t="s">
        <v>59</v>
      </c>
      <c r="D28" s="19" t="s">
        <v>60</v>
      </c>
      <c r="E28" s="20" t="n">
        <f aca="false">HLOOKUP(D28,'Tableau Résultats'!$N$8:$BI$9,2,0)</f>
        <v>0</v>
      </c>
      <c r="F28" s="20" t="n">
        <f aca="false">HLOOKUP(D28,'Tableau Résultats'!$BK$8:$DF$9,2,0)</f>
        <v>0</v>
      </c>
      <c r="G28" s="20" t="n">
        <f aca="false">HLOOKUP(D28,'Tableau Résultats'!$DH$8:$FC$9,2,0)</f>
        <v>0</v>
      </c>
      <c r="H28" s="20" t="n">
        <f aca="false">F28-G28</f>
        <v>0</v>
      </c>
      <c r="J28" s="20" t="n">
        <v>2</v>
      </c>
      <c r="K28" s="20" t="n">
        <f aca="false">E28+(RANK(H28,$H$26:$H$29,1)/10)+F28/100+J28/1000</f>
        <v>0.102</v>
      </c>
      <c r="L28" s="20" t="str">
        <f aca="false">D28</f>
        <v>Côte d'Ivoire</v>
      </c>
      <c r="M28" s="20" t="n">
        <v>3</v>
      </c>
      <c r="N28" s="20" t="n">
        <f aca="false">LARGE($K$26:$K$29,M28)</f>
        <v>0.102</v>
      </c>
      <c r="O28" s="20" t="str">
        <f aca="false">VLOOKUP(N28,$K$26:$L$29,2,0)</f>
        <v>Côte d'Ivoire</v>
      </c>
      <c r="P28" s="20" t="n">
        <f aca="false">VLOOKUP($O28,$D$10:$H$33,P$8,0)</f>
        <v>0</v>
      </c>
      <c r="Q28" s="20" t="n">
        <f aca="false">VLOOKUP($O28,$D$10:$H$33,Q$8,0)</f>
        <v>0</v>
      </c>
      <c r="R28" s="20" t="n">
        <f aca="false">VLOOKUP($O28,$D$10:$H$33,R$8,0)</f>
        <v>0</v>
      </c>
      <c r="S28" s="20" t="n">
        <f aca="false">VLOOKUP($O28,$D$10:$H$33,S$8,0)</f>
        <v>0</v>
      </c>
    </row>
    <row r="29" customFormat="false" ht="13.5" hidden="false" customHeight="false" outlineLevel="0" collapsed="false">
      <c r="B29" s="14"/>
      <c r="C29" s="21" t="s">
        <v>61</v>
      </c>
      <c r="D29" s="22" t="s">
        <v>62</v>
      </c>
      <c r="E29" s="23" t="n">
        <f aca="false">HLOOKUP(D29,'Tableau Résultats'!$N$8:$BI$9,2,0)</f>
        <v>0</v>
      </c>
      <c r="F29" s="23" t="n">
        <f aca="false">HLOOKUP(D29,'Tableau Résultats'!$BK$8:$DF$9,2,0)</f>
        <v>0</v>
      </c>
      <c r="G29" s="23" t="n">
        <f aca="false">HLOOKUP(D29,'Tableau Résultats'!$DH$8:$FC$9,2,0)</f>
        <v>0</v>
      </c>
      <c r="H29" s="23" t="n">
        <f aca="false">F29-G29</f>
        <v>0</v>
      </c>
      <c r="J29" s="23" t="n">
        <v>1</v>
      </c>
      <c r="K29" s="23" t="n">
        <f aca="false">E29+(RANK(H29,$H$26:$H$29,1)/10)+F29/100+J29/1000</f>
        <v>0.101</v>
      </c>
      <c r="L29" s="23" t="str">
        <f aca="false">D29</f>
        <v>Equateur</v>
      </c>
      <c r="M29" s="23" t="n">
        <v>4</v>
      </c>
      <c r="N29" s="23" t="n">
        <f aca="false">LARGE($K$26:$K$29,M29)</f>
        <v>0.101</v>
      </c>
      <c r="O29" s="23" t="str">
        <f aca="false">VLOOKUP(N29,$K$26:$L$29,2,0)</f>
        <v>Equateur</v>
      </c>
      <c r="P29" s="23" t="n">
        <f aca="false">VLOOKUP($O29,$D$10:$H$33,P$8,0)</f>
        <v>0</v>
      </c>
      <c r="Q29" s="23" t="n">
        <f aca="false">VLOOKUP($O29,$D$10:$H$33,Q$8,0)</f>
        <v>0</v>
      </c>
      <c r="R29" s="23" t="n">
        <f aca="false">VLOOKUP($O29,$D$10:$H$33,R$8,0)</f>
        <v>0</v>
      </c>
      <c r="S29" s="23" t="n">
        <f aca="false">VLOOKUP($O29,$D$10:$H$33,S$8,0)</f>
        <v>0</v>
      </c>
    </row>
    <row r="30" customFormat="false" ht="13.5" hidden="false" customHeight="false" outlineLevel="0" collapsed="false">
      <c r="B30" s="14" t="s">
        <v>63</v>
      </c>
      <c r="C30" s="15" t="s">
        <v>64</v>
      </c>
      <c r="D30" s="16" t="s">
        <v>65</v>
      </c>
      <c r="E30" s="17" t="n">
        <f aca="false">HLOOKUP(D30,'Tableau Résultats'!$N$8:$BI$9,2,0)</f>
        <v>0</v>
      </c>
      <c r="F30" s="17" t="n">
        <f aca="false">HLOOKUP(D30,'Tableau Résultats'!$BK$8:$DF$9,2,0)</f>
        <v>0</v>
      </c>
      <c r="G30" s="17" t="n">
        <f aca="false">HLOOKUP(D30,'Tableau Résultats'!$DH$8:$FC$9,2,0)</f>
        <v>0</v>
      </c>
      <c r="H30" s="17" t="n">
        <f aca="false">F30-G30</f>
        <v>0</v>
      </c>
      <c r="J30" s="17" t="n">
        <v>4</v>
      </c>
      <c r="K30" s="17" t="n">
        <f aca="false">E30+(RANK(H30,$H$30:$H$33,1)/10)+F30/100+J30/1000</f>
        <v>0.104</v>
      </c>
      <c r="L30" s="17" t="str">
        <f aca="false">D30</f>
        <v>Pays-Bas</v>
      </c>
      <c r="M30" s="17" t="n">
        <v>1</v>
      </c>
      <c r="N30" s="17" t="n">
        <f aca="false">LARGE($K$30:$K$33,M30)</f>
        <v>0.104</v>
      </c>
      <c r="O30" s="17" t="str">
        <f aca="false">VLOOKUP(N30,$K$30:$L$33,2,0)</f>
        <v>Pays-Bas</v>
      </c>
      <c r="P30" s="17" t="n">
        <f aca="false">VLOOKUP($O30,$D$10:$H$33,P$8,0)</f>
        <v>0</v>
      </c>
      <c r="Q30" s="17" t="n">
        <f aca="false">VLOOKUP($O30,$D$10:$H$33,Q$8,0)</f>
        <v>0</v>
      </c>
      <c r="R30" s="17" t="n">
        <f aca="false">VLOOKUP($O30,$D$10:$H$33,R$8,0)</f>
        <v>0</v>
      </c>
      <c r="S30" s="17" t="n">
        <f aca="false">VLOOKUP($O30,$D$10:$H$33,S$8,0)</f>
        <v>0</v>
      </c>
    </row>
    <row r="31" customFormat="false" ht="13.5" hidden="false" customHeight="false" outlineLevel="0" collapsed="false">
      <c r="B31" s="14"/>
      <c r="C31" s="18" t="s">
        <v>66</v>
      </c>
      <c r="D31" s="19" t="s">
        <v>67</v>
      </c>
      <c r="E31" s="20" t="n">
        <f aca="false">HLOOKUP(D31,'Tableau Résultats'!$N$8:$BI$9,2,0)</f>
        <v>0</v>
      </c>
      <c r="F31" s="20" t="n">
        <f aca="false">HLOOKUP(D31,'Tableau Résultats'!$BK$8:$DF$9,2,0)</f>
        <v>0</v>
      </c>
      <c r="G31" s="20" t="n">
        <f aca="false">HLOOKUP(D31,'Tableau Résultats'!$DH$8:$FC$9,2,0)</f>
        <v>0</v>
      </c>
      <c r="H31" s="20" t="n">
        <f aca="false">F31-G31</f>
        <v>0</v>
      </c>
      <c r="J31" s="20" t="n">
        <v>3</v>
      </c>
      <c r="K31" s="20" t="n">
        <f aca="false">E31+(RANK(H31,$H$30:$H$33,1)/10)+F31/100+J31/1000</f>
        <v>0.103</v>
      </c>
      <c r="L31" s="20" t="str">
        <f aca="false">D31</f>
        <v>Japon</v>
      </c>
      <c r="M31" s="20" t="n">
        <v>2</v>
      </c>
      <c r="N31" s="20" t="n">
        <f aca="false">LARGE($K$30:$K$33,M31)</f>
        <v>0.103</v>
      </c>
      <c r="O31" s="20" t="str">
        <f aca="false">VLOOKUP(N31,$K$30:$L$33,2,0)</f>
        <v>Japon</v>
      </c>
      <c r="P31" s="20" t="n">
        <f aca="false">VLOOKUP($O31,$D$10:$H$33,P$8,0)</f>
        <v>0</v>
      </c>
      <c r="Q31" s="20" t="n">
        <f aca="false">VLOOKUP($O31,$D$10:$H$33,Q$8,0)</f>
        <v>0</v>
      </c>
      <c r="R31" s="20" t="n">
        <f aca="false">VLOOKUP($O31,$D$10:$H$33,R$8,0)</f>
        <v>0</v>
      </c>
      <c r="S31" s="20" t="n">
        <f aca="false">VLOOKUP($O31,$D$10:$H$33,S$8,0)</f>
        <v>0</v>
      </c>
    </row>
    <row r="32" customFormat="false" ht="13.5" hidden="false" customHeight="false" outlineLevel="0" collapsed="false">
      <c r="B32" s="14"/>
      <c r="C32" s="18" t="s">
        <v>68</v>
      </c>
      <c r="D32" s="19" t="s">
        <v>69</v>
      </c>
      <c r="E32" s="20" t="n">
        <f aca="false">HLOOKUP(D32,'Tableau Résultats'!$N$8:$BI$9,2,0)</f>
        <v>0</v>
      </c>
      <c r="F32" s="20" t="n">
        <f aca="false">HLOOKUP(D32,'Tableau Résultats'!$BK$8:$DF$9,2,0)</f>
        <v>0</v>
      </c>
      <c r="G32" s="20" t="n">
        <f aca="false">HLOOKUP(D32,'Tableau Résultats'!$DH$8:$FC$9,2,0)</f>
        <v>0</v>
      </c>
      <c r="H32" s="20" t="n">
        <f aca="false">F32-G32</f>
        <v>0</v>
      </c>
      <c r="J32" s="20" t="n">
        <v>2</v>
      </c>
      <c r="K32" s="20" t="n">
        <f aca="false">E32+(RANK(H32,$H$30:$H$33,1)/10)+F32/100+J32/1000</f>
        <v>0.102</v>
      </c>
      <c r="L32" s="20" t="str">
        <f aca="false">D32</f>
        <v>Suède</v>
      </c>
      <c r="M32" s="20" t="n">
        <v>3</v>
      </c>
      <c r="N32" s="20" t="n">
        <f aca="false">LARGE($K$30:$K$33,M32)</f>
        <v>0.102</v>
      </c>
      <c r="O32" s="20" t="str">
        <f aca="false">VLOOKUP(N32,$K$30:$L$33,2,0)</f>
        <v>Suède</v>
      </c>
      <c r="P32" s="20" t="n">
        <f aca="false">VLOOKUP($O32,$D$10:$H$33,P$8,0)</f>
        <v>0</v>
      </c>
      <c r="Q32" s="20" t="n">
        <f aca="false">VLOOKUP($O32,$D$10:$H$33,Q$8,0)</f>
        <v>0</v>
      </c>
      <c r="R32" s="20" t="n">
        <f aca="false">VLOOKUP($O32,$D$10:$H$33,R$8,0)</f>
        <v>0</v>
      </c>
      <c r="S32" s="20" t="n">
        <f aca="false">VLOOKUP($O32,$D$10:$H$33,S$8,0)</f>
        <v>0</v>
      </c>
    </row>
    <row r="33" customFormat="false" ht="13.5" hidden="false" customHeight="false" outlineLevel="0" collapsed="false">
      <c r="B33" s="14"/>
      <c r="C33" s="21" t="s">
        <v>70</v>
      </c>
      <c r="D33" s="22" t="s">
        <v>71</v>
      </c>
      <c r="E33" s="23" t="n">
        <f aca="false">HLOOKUP(D33,'Tableau Résultats'!$N$8:$BI$9,2,0)</f>
        <v>0</v>
      </c>
      <c r="F33" s="23" t="n">
        <f aca="false">HLOOKUP(D33,'Tableau Résultats'!$BK$8:$DF$9,2,0)</f>
        <v>0</v>
      </c>
      <c r="G33" s="23" t="n">
        <f aca="false">HLOOKUP(D33,'Tableau Résultats'!$DH$8:$FC$9,2,0)</f>
        <v>0</v>
      </c>
      <c r="H33" s="23" t="n">
        <f aca="false">F33-G33</f>
        <v>0</v>
      </c>
      <c r="J33" s="23" t="n">
        <v>1</v>
      </c>
      <c r="K33" s="23" t="n">
        <f aca="false">E33+(RANK(H33,$H$30:$H$33,1)/10)+F33/100+J33/1000</f>
        <v>0.101</v>
      </c>
      <c r="L33" s="23" t="str">
        <f aca="false">D33</f>
        <v>Tunisie</v>
      </c>
      <c r="M33" s="23" t="n">
        <v>4</v>
      </c>
      <c r="N33" s="23" t="n">
        <f aca="false">LARGE($K$30:$K$33,M33)</f>
        <v>0.101</v>
      </c>
      <c r="O33" s="23" t="str">
        <f aca="false">VLOOKUP(N33,$K$30:$L$33,2,0)</f>
        <v>Tunisie</v>
      </c>
      <c r="P33" s="23" t="n">
        <f aca="false">VLOOKUP($O33,$D$10:$H$33,P$8,0)</f>
        <v>0</v>
      </c>
      <c r="Q33" s="23" t="n">
        <f aca="false">VLOOKUP($O33,$D$10:$H$33,Q$8,0)</f>
        <v>0</v>
      </c>
      <c r="R33" s="23" t="n">
        <f aca="false">VLOOKUP($O33,$D$10:$H$33,R$8,0)</f>
        <v>0</v>
      </c>
      <c r="S33" s="23" t="n">
        <f aca="false">VLOOKUP($O33,$D$10:$H$33,S$8,0)</f>
        <v>0</v>
      </c>
    </row>
    <row r="34" customFormat="false" ht="13.5" hidden="false" customHeight="false" outlineLevel="0" collapsed="false">
      <c r="B34" s="14" t="s">
        <v>72</v>
      </c>
      <c r="C34" s="15" t="s">
        <v>73</v>
      </c>
      <c r="D34" s="16" t="s">
        <v>74</v>
      </c>
      <c r="E34" s="23" t="n">
        <f aca="false">HLOOKUP(D34,'Tableau Résultats'!$N$8:$BI$9,2,0)</f>
        <v>0</v>
      </c>
      <c r="F34" s="23" t="n">
        <f aca="false">HLOOKUP(D34,'Tableau Résultats'!$BK$8:$DF$9,2,0)</f>
        <v>0</v>
      </c>
      <c r="G34" s="23" t="n">
        <f aca="false">HLOOKUP(D34,'Tableau Résultats'!$DH$8:$FC$9,2,0)</f>
        <v>0</v>
      </c>
      <c r="H34" s="23" t="n">
        <f aca="false">F34-G34</f>
        <v>0</v>
      </c>
      <c r="J34" s="17" t="n">
        <v>4</v>
      </c>
      <c r="K34" s="23" t="n">
        <f aca="false">E34+(RANK(H34,$H$34:$H$37,1)/10)+F34/100+J34/1000</f>
        <v>0.104</v>
      </c>
      <c r="L34" s="23" t="str">
        <f aca="false">D34</f>
        <v>Belgique</v>
      </c>
      <c r="M34" s="17" t="n">
        <v>1</v>
      </c>
      <c r="N34" s="23" t="n">
        <f aca="false">LARGE($K$34:$K$37,M34)</f>
        <v>0.104</v>
      </c>
      <c r="O34" s="23" t="str">
        <f aca="false">VLOOKUP(N34,$K$34:$L$37,2,0)</f>
        <v>Belgique</v>
      </c>
      <c r="P34" s="23" t="n">
        <f aca="false">VLOOKUP($O34,$D$10:$H$37,P$8,0)</f>
        <v>0</v>
      </c>
      <c r="Q34" s="23" t="n">
        <f aca="false">VLOOKUP($O34,$D$10:$H$37,Q$8,0)</f>
        <v>0</v>
      </c>
      <c r="R34" s="23" t="n">
        <f aca="false">VLOOKUP($O34,$D$10:$H$37,R$8,0)</f>
        <v>0</v>
      </c>
      <c r="S34" s="23" t="n">
        <f aca="false">VLOOKUP($O34,$D$10:$H$37,S$8,0)</f>
        <v>0</v>
      </c>
    </row>
    <row r="35" customFormat="false" ht="13.5" hidden="false" customHeight="false" outlineLevel="0" collapsed="false">
      <c r="B35" s="14"/>
      <c r="C35" s="18" t="s">
        <v>75</v>
      </c>
      <c r="D35" s="19" t="s">
        <v>76</v>
      </c>
      <c r="E35" s="23" t="n">
        <f aca="false">HLOOKUP(D35,'Tableau Résultats'!$N$8:$BI$9,2,0)</f>
        <v>0</v>
      </c>
      <c r="F35" s="23" t="n">
        <f aca="false">HLOOKUP(D35,'Tableau Résultats'!$BK$8:$DF$9,2,0)</f>
        <v>0</v>
      </c>
      <c r="G35" s="23" t="n">
        <f aca="false">HLOOKUP(D35,'Tableau Résultats'!$DH$8:$FC$9,2,0)</f>
        <v>0</v>
      </c>
      <c r="H35" s="23" t="n">
        <f aca="false">F35-G35</f>
        <v>0</v>
      </c>
      <c r="J35" s="20" t="n">
        <v>3</v>
      </c>
      <c r="K35" s="23" t="n">
        <f aca="false">E35+(RANK(H35,$H$34:$H$37,1)/10)+F35/100+J35/1000</f>
        <v>0.103</v>
      </c>
      <c r="L35" s="23" t="str">
        <f aca="false">D35</f>
        <v>Egypte</v>
      </c>
      <c r="M35" s="20" t="n">
        <v>2</v>
      </c>
      <c r="N35" s="23" t="n">
        <f aca="false">LARGE($K$34:$K$37,M35)</f>
        <v>0.103</v>
      </c>
      <c r="O35" s="23" t="str">
        <f aca="false">VLOOKUP(N35,$K$34:$L$37,2,0)</f>
        <v>Egypte</v>
      </c>
      <c r="P35" s="23" t="n">
        <f aca="false">VLOOKUP($O35,$D$10:$H$37,P$8,0)</f>
        <v>0</v>
      </c>
      <c r="Q35" s="23" t="n">
        <f aca="false">VLOOKUP($O35,$D$10:$H$37,Q$8,0)</f>
        <v>0</v>
      </c>
      <c r="R35" s="23" t="n">
        <f aca="false">VLOOKUP($O35,$D$10:$H$37,R$8,0)</f>
        <v>0</v>
      </c>
      <c r="S35" s="23" t="n">
        <f aca="false">VLOOKUP($O35,$D$10:$H$37,S$8,0)</f>
        <v>0</v>
      </c>
    </row>
    <row r="36" customFormat="false" ht="13.5" hidden="false" customHeight="false" outlineLevel="0" collapsed="false">
      <c r="B36" s="14"/>
      <c r="C36" s="18" t="s">
        <v>77</v>
      </c>
      <c r="D36" s="19" t="s">
        <v>78</v>
      </c>
      <c r="E36" s="23" t="n">
        <f aca="false">HLOOKUP(D36,'Tableau Résultats'!$N$8:$BI$9,2,0)</f>
        <v>0</v>
      </c>
      <c r="F36" s="23" t="n">
        <f aca="false">HLOOKUP(D36,'Tableau Résultats'!$BK$8:$DF$9,2,0)</f>
        <v>0</v>
      </c>
      <c r="G36" s="23" t="n">
        <f aca="false">HLOOKUP(D36,'Tableau Résultats'!$DH$8:$FC$9,2,0)</f>
        <v>0</v>
      </c>
      <c r="H36" s="23" t="n">
        <f aca="false">F36-G36</f>
        <v>0</v>
      </c>
      <c r="J36" s="20" t="n">
        <v>2</v>
      </c>
      <c r="K36" s="23" t="n">
        <f aca="false">E36+(RANK(H36,$H$34:$H$37,1)/10)+F36/100+J36/1000</f>
        <v>0.102</v>
      </c>
      <c r="L36" s="23" t="str">
        <f aca="false">D36</f>
        <v>Iran</v>
      </c>
      <c r="M36" s="20" t="n">
        <v>3</v>
      </c>
      <c r="N36" s="23" t="n">
        <f aca="false">LARGE($K$34:$K$37,M36)</f>
        <v>0.102</v>
      </c>
      <c r="O36" s="23" t="str">
        <f aca="false">VLOOKUP(N36,$K$34:$L$37,2,0)</f>
        <v>Iran</v>
      </c>
      <c r="P36" s="23" t="n">
        <f aca="false">VLOOKUP($O36,$D$10:$H$37,P$8,0)</f>
        <v>0</v>
      </c>
      <c r="Q36" s="23" t="n">
        <f aca="false">VLOOKUP($O36,$D$10:$H$37,Q$8,0)</f>
        <v>0</v>
      </c>
      <c r="R36" s="23" t="n">
        <f aca="false">VLOOKUP($O36,$D$10:$H$37,R$8,0)</f>
        <v>0</v>
      </c>
      <c r="S36" s="23" t="n">
        <f aca="false">VLOOKUP($O36,$D$10:$H$37,S$8,0)</f>
        <v>0</v>
      </c>
    </row>
    <row r="37" customFormat="false" ht="13.5" hidden="false" customHeight="false" outlineLevel="0" collapsed="false">
      <c r="B37" s="14"/>
      <c r="C37" s="21" t="s">
        <v>79</v>
      </c>
      <c r="D37" s="22" t="s">
        <v>80</v>
      </c>
      <c r="E37" s="23" t="n">
        <f aca="false">HLOOKUP(D37,'Tableau Résultats'!$N$8:$BI$9,2,0)</f>
        <v>0</v>
      </c>
      <c r="F37" s="23" t="n">
        <f aca="false">HLOOKUP(D37,'Tableau Résultats'!$BK$8:$DF$9,2,0)</f>
        <v>0</v>
      </c>
      <c r="G37" s="23" t="n">
        <f aca="false">HLOOKUP(D37,'Tableau Résultats'!$DH$8:$FC$9,2,0)</f>
        <v>0</v>
      </c>
      <c r="H37" s="23" t="n">
        <f aca="false">F37-G37</f>
        <v>0</v>
      </c>
      <c r="J37" s="23" t="n">
        <v>1</v>
      </c>
      <c r="K37" s="23" t="n">
        <f aca="false">E37+(RANK(H37,$H$34:$H$37,1)/10)+F37/100+J37/1000</f>
        <v>0.101</v>
      </c>
      <c r="L37" s="23" t="str">
        <f aca="false">D37</f>
        <v>Nouvelle-Zélande</v>
      </c>
      <c r="M37" s="23" t="n">
        <v>4</v>
      </c>
      <c r="N37" s="23" t="n">
        <f aca="false">LARGE($K$34:$K$37,M37)</f>
        <v>0.101</v>
      </c>
      <c r="O37" s="23" t="str">
        <f aca="false">VLOOKUP(N37,$K$34:$L$37,2,0)</f>
        <v>Nouvelle-Zélande</v>
      </c>
      <c r="P37" s="23" t="n">
        <f aca="false">VLOOKUP($O37,$D$10:$H$37,P$8,0)</f>
        <v>0</v>
      </c>
      <c r="Q37" s="23" t="n">
        <f aca="false">VLOOKUP($O37,$D$10:$H$37,Q$8,0)</f>
        <v>0</v>
      </c>
      <c r="R37" s="23" t="n">
        <f aca="false">VLOOKUP($O37,$D$10:$H$37,R$8,0)</f>
        <v>0</v>
      </c>
      <c r="S37" s="23" t="n">
        <f aca="false">VLOOKUP($O37,$D$10:$H$37,S$8,0)</f>
        <v>0</v>
      </c>
    </row>
    <row r="38" customFormat="false" ht="13.5" hidden="false" customHeight="false" outlineLevel="0" collapsed="false">
      <c r="B38" s="14" t="s">
        <v>81</v>
      </c>
      <c r="C38" s="15" t="s">
        <v>82</v>
      </c>
      <c r="D38" s="16" t="s">
        <v>83</v>
      </c>
      <c r="E38" s="23" t="n">
        <f aca="false">HLOOKUP(D38,'Tableau Résultats'!$N$8:$BI$9,2,0)</f>
        <v>0</v>
      </c>
      <c r="F38" s="23" t="n">
        <f aca="false">HLOOKUP(D38,'Tableau Résultats'!$BK$8:$DF$9,2,0)</f>
        <v>0</v>
      </c>
      <c r="G38" s="23" t="n">
        <f aca="false">HLOOKUP(D38,'Tableau Résultats'!$DH$8:$FC$9,2,0)</f>
        <v>0</v>
      </c>
      <c r="H38" s="23" t="n">
        <f aca="false">F38-G38</f>
        <v>0</v>
      </c>
      <c r="J38" s="17" t="n">
        <v>4</v>
      </c>
      <c r="K38" s="23" t="n">
        <f aca="false">E38+(RANK(H38,$H$38:$H$41,1)/10)+F38/100+J38/1000</f>
        <v>0.104</v>
      </c>
      <c r="L38" s="23" t="str">
        <f aca="false">D38</f>
        <v>Espagne</v>
      </c>
      <c r="M38" s="17" t="n">
        <v>1</v>
      </c>
      <c r="N38" s="23" t="n">
        <f aca="false">LARGE($K$38:$K$41,M38)</f>
        <v>0.104</v>
      </c>
      <c r="O38" s="23" t="str">
        <f aca="false">VLOOKUP(N38,$K$38:$L$41,2,0)</f>
        <v>Espagne</v>
      </c>
      <c r="P38" s="23" t="n">
        <f aca="false">VLOOKUP($O38,$D$10:$H$41,P$8,0)</f>
        <v>0</v>
      </c>
      <c r="Q38" s="23" t="n">
        <f aca="false">VLOOKUP($O38,$D$10:$H$41,Q$8,0)</f>
        <v>0</v>
      </c>
      <c r="R38" s="23" t="n">
        <f aca="false">VLOOKUP($O38,$D$10:$H$41,R$8,0)</f>
        <v>0</v>
      </c>
      <c r="S38" s="23" t="n">
        <f aca="false">VLOOKUP($O38,$D$10:$H$41,S$8,0)</f>
        <v>0</v>
      </c>
    </row>
    <row r="39" customFormat="false" ht="13.5" hidden="false" customHeight="false" outlineLevel="0" collapsed="false">
      <c r="B39" s="14"/>
      <c r="C39" s="18" t="s">
        <v>84</v>
      </c>
      <c r="D39" s="19" t="s">
        <v>85</v>
      </c>
      <c r="E39" s="23" t="n">
        <f aca="false">HLOOKUP(D39,'Tableau Résultats'!$N$8:$BI$9,2,0)</f>
        <v>0</v>
      </c>
      <c r="F39" s="23" t="n">
        <f aca="false">HLOOKUP(D39,'Tableau Résultats'!$BK$8:$DF$9,2,0)</f>
        <v>0</v>
      </c>
      <c r="G39" s="23" t="n">
        <f aca="false">HLOOKUP(D39,'Tableau Résultats'!$DH$8:$FC$9,2,0)</f>
        <v>0</v>
      </c>
      <c r="H39" s="23" t="n">
        <f aca="false">F39-G39</f>
        <v>0</v>
      </c>
      <c r="J39" s="20" t="n">
        <v>3</v>
      </c>
      <c r="K39" s="23" t="n">
        <f aca="false">E39+(RANK(H39,$H$38:$H$41,1)/10)+F39/100+J39/1000</f>
        <v>0.103</v>
      </c>
      <c r="L39" s="23" t="str">
        <f aca="false">D39</f>
        <v>Cap-Vert</v>
      </c>
      <c r="M39" s="20" t="n">
        <v>2</v>
      </c>
      <c r="N39" s="23" t="n">
        <f aca="false">LARGE($K$38:$K$41,M39)</f>
        <v>0.103</v>
      </c>
      <c r="O39" s="23" t="str">
        <f aca="false">VLOOKUP(N39,$K$38:$L$41,2,0)</f>
        <v>Cap-Vert</v>
      </c>
      <c r="P39" s="23" t="n">
        <f aca="false">VLOOKUP($O39,$D$10:$H$41,P$8,0)</f>
        <v>0</v>
      </c>
      <c r="Q39" s="23" t="n">
        <f aca="false">VLOOKUP($O39,$D$10:$H$41,Q$8,0)</f>
        <v>0</v>
      </c>
      <c r="R39" s="23" t="n">
        <f aca="false">VLOOKUP($O39,$D$10:$H$41,R$8,0)</f>
        <v>0</v>
      </c>
      <c r="S39" s="23" t="n">
        <f aca="false">VLOOKUP($O39,$D$10:$H$41,S$8,0)</f>
        <v>0</v>
      </c>
    </row>
    <row r="40" customFormat="false" ht="13.5" hidden="false" customHeight="false" outlineLevel="0" collapsed="false">
      <c r="B40" s="14"/>
      <c r="C40" s="18" t="s">
        <v>86</v>
      </c>
      <c r="D40" s="19" t="s">
        <v>87</v>
      </c>
      <c r="E40" s="23" t="n">
        <f aca="false">HLOOKUP(D40,'Tableau Résultats'!$N$8:$BI$9,2,0)</f>
        <v>0</v>
      </c>
      <c r="F40" s="23" t="n">
        <f aca="false">HLOOKUP(D40,'Tableau Résultats'!$BK$8:$DF$9,2,0)</f>
        <v>0</v>
      </c>
      <c r="G40" s="23" t="n">
        <f aca="false">HLOOKUP(D40,'Tableau Résultats'!$DH$8:$FC$9,2,0)</f>
        <v>0</v>
      </c>
      <c r="H40" s="23" t="n">
        <f aca="false">F40-G40</f>
        <v>0</v>
      </c>
      <c r="J40" s="20" t="n">
        <v>2</v>
      </c>
      <c r="K40" s="23" t="n">
        <f aca="false">E40+(RANK(H40,$H$38:$H$41,1)/10)+F40/100+J40/1000</f>
        <v>0.102</v>
      </c>
      <c r="L40" s="23" t="str">
        <f aca="false">D40</f>
        <v>Arabie Saoudite</v>
      </c>
      <c r="M40" s="20" t="n">
        <v>3</v>
      </c>
      <c r="N40" s="23" t="n">
        <f aca="false">LARGE($K$38:$K$41,M40)</f>
        <v>0.102</v>
      </c>
      <c r="O40" s="23" t="str">
        <f aca="false">VLOOKUP(N40,$K$38:$L$41,2,0)</f>
        <v>Arabie Saoudite</v>
      </c>
      <c r="P40" s="23" t="n">
        <f aca="false">VLOOKUP($O40,$D$10:$H$41,P$8,0)</f>
        <v>0</v>
      </c>
      <c r="Q40" s="23" t="n">
        <f aca="false">VLOOKUP($O40,$D$10:$H$41,Q$8,0)</f>
        <v>0</v>
      </c>
      <c r="R40" s="23" t="n">
        <f aca="false">VLOOKUP($O40,$D$10:$H$41,R$8,0)</f>
        <v>0</v>
      </c>
      <c r="S40" s="23" t="n">
        <f aca="false">VLOOKUP($O40,$D$10:$H$41,S$8,0)</f>
        <v>0</v>
      </c>
    </row>
    <row r="41" customFormat="false" ht="13.5" hidden="false" customHeight="false" outlineLevel="0" collapsed="false">
      <c r="B41" s="14"/>
      <c r="C41" s="21" t="s">
        <v>88</v>
      </c>
      <c r="D41" s="22" t="s">
        <v>89</v>
      </c>
      <c r="E41" s="23" t="n">
        <f aca="false">HLOOKUP(D41,'Tableau Résultats'!$N$8:$BI$9,2,0)</f>
        <v>0</v>
      </c>
      <c r="F41" s="23" t="n">
        <f aca="false">HLOOKUP(D41,'Tableau Résultats'!$BK$8:$DF$9,2,0)</f>
        <v>0</v>
      </c>
      <c r="G41" s="23" t="n">
        <f aca="false">HLOOKUP(D41,'Tableau Résultats'!$DH$8:$FC$9,2,0)</f>
        <v>0</v>
      </c>
      <c r="H41" s="23" t="n">
        <f aca="false">F41-G41</f>
        <v>0</v>
      </c>
      <c r="J41" s="23" t="n">
        <v>1</v>
      </c>
      <c r="K41" s="23" t="n">
        <f aca="false">E41+(RANK(H41,$H$38:$H$41,1)/10)+F41/100+J41/1000</f>
        <v>0.101</v>
      </c>
      <c r="L41" s="23" t="str">
        <f aca="false">D41</f>
        <v>Uruguay</v>
      </c>
      <c r="M41" s="23" t="n">
        <v>4</v>
      </c>
      <c r="N41" s="23" t="n">
        <f aca="false">LARGE($K$38:$K$41,M41)</f>
        <v>0.101</v>
      </c>
      <c r="O41" s="23" t="str">
        <f aca="false">VLOOKUP(N41,$K$38:$L$41,2,0)</f>
        <v>Uruguay</v>
      </c>
      <c r="P41" s="23" t="n">
        <f aca="false">VLOOKUP($O41,$D$10:$H$41,P$8,0)</f>
        <v>0</v>
      </c>
      <c r="Q41" s="23" t="n">
        <f aca="false">VLOOKUP($O41,$D$10:$H$41,Q$8,0)</f>
        <v>0</v>
      </c>
      <c r="R41" s="23" t="n">
        <f aca="false">VLOOKUP($O41,$D$10:$H$41,R$8,0)</f>
        <v>0</v>
      </c>
      <c r="S41" s="23" t="n">
        <f aca="false">VLOOKUP($O41,$D$10:$H$41,S$8,0)</f>
        <v>0</v>
      </c>
    </row>
    <row r="42" customFormat="false" ht="13.5" hidden="false" customHeight="false" outlineLevel="0" collapsed="false">
      <c r="B42" s="14" t="s">
        <v>90</v>
      </c>
      <c r="C42" s="15" t="s">
        <v>91</v>
      </c>
      <c r="D42" s="16" t="s">
        <v>92</v>
      </c>
      <c r="E42" s="23" t="n">
        <f aca="false">HLOOKUP(D42,'Tableau Résultats'!$N$8:$BI$9,2,0)</f>
        <v>0</v>
      </c>
      <c r="F42" s="23" t="n">
        <f aca="false">HLOOKUP(D42,'Tableau Résultats'!$BK$8:$DF$9,2,0)</f>
        <v>0</v>
      </c>
      <c r="G42" s="23" t="n">
        <f aca="false">HLOOKUP(D42,'Tableau Résultats'!$DH$8:$FC$9,2,0)</f>
        <v>0</v>
      </c>
      <c r="H42" s="23" t="n">
        <f aca="false">F42-G42</f>
        <v>0</v>
      </c>
      <c r="J42" s="17" t="n">
        <v>4</v>
      </c>
      <c r="K42" s="23" t="n">
        <f aca="false">E42+(RANK(H42,$H$42:$H$45,1)/10)+F42/100+J42/1000</f>
        <v>0.104</v>
      </c>
      <c r="L42" s="23" t="str">
        <f aca="false">D42</f>
        <v>France</v>
      </c>
      <c r="M42" s="17" t="n">
        <v>1</v>
      </c>
      <c r="N42" s="23" t="n">
        <f aca="false">LARGE($K$42:$K$45,M42)</f>
        <v>0.104</v>
      </c>
      <c r="O42" s="23" t="str">
        <f aca="false">VLOOKUP(N42,$K$42:$L$45,2,0)</f>
        <v>France</v>
      </c>
      <c r="P42" s="23" t="n">
        <f aca="false">VLOOKUP($O42,$D$10:$H$45,P$8,0)</f>
        <v>0</v>
      </c>
      <c r="Q42" s="23" t="n">
        <f aca="false">VLOOKUP($O42,$D$10:$H$45,Q$8,0)</f>
        <v>0</v>
      </c>
      <c r="R42" s="23" t="n">
        <f aca="false">VLOOKUP($O42,$D$10:$H$45,R$8,0)</f>
        <v>0</v>
      </c>
      <c r="S42" s="23" t="n">
        <f aca="false">VLOOKUP($O42,$D$10:$H$45,S$8,0)</f>
        <v>0</v>
      </c>
    </row>
    <row r="43" customFormat="false" ht="13.5" hidden="false" customHeight="false" outlineLevel="0" collapsed="false">
      <c r="B43" s="14"/>
      <c r="C43" s="18" t="s">
        <v>93</v>
      </c>
      <c r="D43" s="19" t="s">
        <v>94</v>
      </c>
      <c r="E43" s="23" t="n">
        <f aca="false">HLOOKUP(D43,'Tableau Résultats'!$N$8:$BI$9,2,0)</f>
        <v>0</v>
      </c>
      <c r="F43" s="23" t="n">
        <f aca="false">HLOOKUP(D43,'Tableau Résultats'!$BK$8:$DF$9,2,0)</f>
        <v>0</v>
      </c>
      <c r="G43" s="23" t="n">
        <f aca="false">HLOOKUP(D43,'Tableau Résultats'!$DH$8:$FC$9,2,0)</f>
        <v>0</v>
      </c>
      <c r="H43" s="23" t="n">
        <f aca="false">F43-G43</f>
        <v>0</v>
      </c>
      <c r="J43" s="20" t="n">
        <v>3</v>
      </c>
      <c r="K43" s="23" t="n">
        <f aca="false">E43+(RANK(H43,$H$42:$H$45,1)/10)+F43/100+J43/1000</f>
        <v>0.103</v>
      </c>
      <c r="L43" s="23" t="str">
        <f aca="false">D43</f>
        <v>Sénégal</v>
      </c>
      <c r="M43" s="20" t="n">
        <v>2</v>
      </c>
      <c r="N43" s="23" t="n">
        <f aca="false">LARGE($K$42:$K$45,M43)</f>
        <v>0.103</v>
      </c>
      <c r="O43" s="23" t="str">
        <f aca="false">VLOOKUP(N43,$K$42:$L$45,2,0)</f>
        <v>Sénégal</v>
      </c>
      <c r="P43" s="23" t="n">
        <f aca="false">VLOOKUP($O43,$D$10:$H$45,P$8,0)</f>
        <v>0</v>
      </c>
      <c r="Q43" s="23" t="n">
        <f aca="false">VLOOKUP($O43,$D$10:$H$45,Q$8,0)</f>
        <v>0</v>
      </c>
      <c r="R43" s="23" t="n">
        <f aca="false">VLOOKUP($O43,$D$10:$H$45,R$8,0)</f>
        <v>0</v>
      </c>
      <c r="S43" s="23" t="n">
        <f aca="false">VLOOKUP($O43,$D$10:$H$45,S$8,0)</f>
        <v>0</v>
      </c>
    </row>
    <row r="44" customFormat="false" ht="13.5" hidden="false" customHeight="false" outlineLevel="0" collapsed="false">
      <c r="B44" s="14"/>
      <c r="C44" s="18" t="s">
        <v>95</v>
      </c>
      <c r="D44" s="19" t="s">
        <v>96</v>
      </c>
      <c r="E44" s="23" t="n">
        <f aca="false">HLOOKUP(D44,'Tableau Résultats'!$N$8:$BI$9,2,0)</f>
        <v>0</v>
      </c>
      <c r="F44" s="23" t="n">
        <f aca="false">HLOOKUP(D44,'Tableau Résultats'!$BK$8:$DF$9,2,0)</f>
        <v>0</v>
      </c>
      <c r="G44" s="23" t="n">
        <f aca="false">HLOOKUP(D44,'Tableau Résultats'!$DH$8:$FC$9,2,0)</f>
        <v>0</v>
      </c>
      <c r="H44" s="23" t="n">
        <f aca="false">F44-G44</f>
        <v>0</v>
      </c>
      <c r="J44" s="20" t="n">
        <v>2</v>
      </c>
      <c r="K44" s="23" t="n">
        <f aca="false">E44+(RANK(H44,$H$42:$H$45,1)/10)+F44/100+J44/1000</f>
        <v>0.102</v>
      </c>
      <c r="L44" s="23" t="str">
        <f aca="false">D44</f>
        <v>Irak</v>
      </c>
      <c r="M44" s="20" t="n">
        <v>3</v>
      </c>
      <c r="N44" s="23" t="n">
        <f aca="false">LARGE($K$42:$K$45,M44)</f>
        <v>0.102</v>
      </c>
      <c r="O44" s="23" t="str">
        <f aca="false">VLOOKUP(N44,$K$42:$L$45,2,0)</f>
        <v>Irak</v>
      </c>
      <c r="P44" s="23" t="n">
        <f aca="false">VLOOKUP($O44,$D$10:$H$45,P$8,0)</f>
        <v>0</v>
      </c>
      <c r="Q44" s="23" t="n">
        <f aca="false">VLOOKUP($O44,$D$10:$H$45,Q$8,0)</f>
        <v>0</v>
      </c>
      <c r="R44" s="23" t="n">
        <f aca="false">VLOOKUP($O44,$D$10:$H$45,R$8,0)</f>
        <v>0</v>
      </c>
      <c r="S44" s="23" t="n">
        <f aca="false">VLOOKUP($O44,$D$10:$H$45,S$8,0)</f>
        <v>0</v>
      </c>
    </row>
    <row r="45" customFormat="false" ht="13.5" hidden="false" customHeight="false" outlineLevel="0" collapsed="false">
      <c r="B45" s="14"/>
      <c r="C45" s="21" t="s">
        <v>97</v>
      </c>
      <c r="D45" s="22" t="s">
        <v>98</v>
      </c>
      <c r="E45" s="23" t="n">
        <f aca="false">HLOOKUP(D45,'Tableau Résultats'!$N$8:$BI$9,2,0)</f>
        <v>0</v>
      </c>
      <c r="F45" s="23" t="n">
        <f aca="false">HLOOKUP(D45,'Tableau Résultats'!$BK$8:$DF$9,2,0)</f>
        <v>0</v>
      </c>
      <c r="G45" s="23" t="n">
        <f aca="false">HLOOKUP(D45,'Tableau Résultats'!$DH$8:$FC$9,2,0)</f>
        <v>0</v>
      </c>
      <c r="H45" s="23" t="n">
        <f aca="false">F45-G45</f>
        <v>0</v>
      </c>
      <c r="J45" s="23" t="n">
        <v>1</v>
      </c>
      <c r="K45" s="23" t="n">
        <f aca="false">E45+(RANK(H45,$H$42:$H$45,1)/10)+F45/100+J45/1000</f>
        <v>0.101</v>
      </c>
      <c r="L45" s="23" t="str">
        <f aca="false">D45</f>
        <v>Norvège</v>
      </c>
      <c r="M45" s="23" t="n">
        <v>4</v>
      </c>
      <c r="N45" s="23" t="n">
        <f aca="false">LARGE($K$42:$K$45,M45)</f>
        <v>0.101</v>
      </c>
      <c r="O45" s="23" t="str">
        <f aca="false">VLOOKUP(N45,$K$42:$L$45,2,0)</f>
        <v>Norvège</v>
      </c>
      <c r="P45" s="23" t="n">
        <f aca="false">VLOOKUP($O45,$D$10:$H$45,P$8,0)</f>
        <v>0</v>
      </c>
      <c r="Q45" s="23" t="n">
        <f aca="false">VLOOKUP($O45,$D$10:$H$45,Q$8,0)</f>
        <v>0</v>
      </c>
      <c r="R45" s="23" t="n">
        <f aca="false">VLOOKUP($O45,$D$10:$H$45,R$8,0)</f>
        <v>0</v>
      </c>
      <c r="S45" s="23" t="n">
        <f aca="false">VLOOKUP($O45,$D$10:$H$45,S$8,0)</f>
        <v>0</v>
      </c>
    </row>
    <row r="46" customFormat="false" ht="13.5" hidden="false" customHeight="false" outlineLevel="0" collapsed="false">
      <c r="B46" s="14" t="s">
        <v>99</v>
      </c>
      <c r="C46" s="15" t="s">
        <v>100</v>
      </c>
      <c r="D46" s="16" t="s">
        <v>101</v>
      </c>
      <c r="E46" s="23" t="n">
        <f aca="false">HLOOKUP(D46,'Tableau Résultats'!$N$8:$BI$9,2,0)</f>
        <v>0</v>
      </c>
      <c r="F46" s="23" t="n">
        <f aca="false">HLOOKUP(D46,'Tableau Résultats'!$BK$8:$DF$9,2,0)</f>
        <v>0</v>
      </c>
      <c r="G46" s="23" t="n">
        <f aca="false">HLOOKUP(D46,'Tableau Résultats'!$DH$8:$FC$9,2,0)</f>
        <v>0</v>
      </c>
      <c r="H46" s="23" t="n">
        <f aca="false">F46-G46</f>
        <v>0</v>
      </c>
      <c r="J46" s="17" t="n">
        <v>4</v>
      </c>
      <c r="K46" s="23" t="n">
        <f aca="false">E46+(RANK(H46,$H$46:$H$49,1)/10)+F46/100+J46/1000</f>
        <v>0.104</v>
      </c>
      <c r="L46" s="23" t="str">
        <f aca="false">D46</f>
        <v>Argentine</v>
      </c>
      <c r="M46" s="17" t="n">
        <v>1</v>
      </c>
      <c r="N46" s="23" t="n">
        <f aca="false">LARGE($K$46:$K$49,M46)</f>
        <v>0.104</v>
      </c>
      <c r="O46" s="23" t="str">
        <f aca="false">VLOOKUP(N46,$K$46:$L$49,2,0)</f>
        <v>Argentine</v>
      </c>
      <c r="P46" s="23" t="n">
        <f aca="false">VLOOKUP($O46,$D$10:$H$49,P$8,0)</f>
        <v>0</v>
      </c>
      <c r="Q46" s="23" t="n">
        <f aca="false">VLOOKUP($O46,$D$10:$H$49,Q$8,0)</f>
        <v>0</v>
      </c>
      <c r="R46" s="23" t="n">
        <f aca="false">VLOOKUP($O46,$D$10:$H$49,R$8,0)</f>
        <v>0</v>
      </c>
      <c r="S46" s="23" t="n">
        <f aca="false">VLOOKUP($O46,$D$10:$H$49,S$8,0)</f>
        <v>0</v>
      </c>
    </row>
    <row r="47" customFormat="false" ht="13.5" hidden="false" customHeight="false" outlineLevel="0" collapsed="false">
      <c r="B47" s="14"/>
      <c r="C47" s="18" t="s">
        <v>102</v>
      </c>
      <c r="D47" s="19" t="s">
        <v>103</v>
      </c>
      <c r="E47" s="23" t="n">
        <f aca="false">HLOOKUP(D47,'Tableau Résultats'!$N$8:$BI$9,2,0)</f>
        <v>0</v>
      </c>
      <c r="F47" s="23" t="n">
        <f aca="false">HLOOKUP(D47,'Tableau Résultats'!$BK$8:$DF$9,2,0)</f>
        <v>0</v>
      </c>
      <c r="G47" s="23" t="n">
        <f aca="false">HLOOKUP(D47,'Tableau Résultats'!$DH$8:$FC$9,2,0)</f>
        <v>0</v>
      </c>
      <c r="H47" s="23" t="n">
        <f aca="false">F47-G47</f>
        <v>0</v>
      </c>
      <c r="J47" s="20" t="n">
        <v>3</v>
      </c>
      <c r="K47" s="23" t="n">
        <f aca="false">E47+(RANK(H47,$H$46:$H$49,1)/10)+F47/100+J47/1000</f>
        <v>0.103</v>
      </c>
      <c r="L47" s="23" t="str">
        <f aca="false">D47</f>
        <v>Algérie</v>
      </c>
      <c r="M47" s="20" t="n">
        <v>2</v>
      </c>
      <c r="N47" s="23" t="n">
        <f aca="false">LARGE($K$46:$K$49,M47)</f>
        <v>0.103</v>
      </c>
      <c r="O47" s="23" t="str">
        <f aca="false">VLOOKUP(N47,$K$46:$L$49,2,0)</f>
        <v>Algérie</v>
      </c>
      <c r="P47" s="23" t="n">
        <f aca="false">VLOOKUP($O47,$D$10:$H$49,P$8,0)</f>
        <v>0</v>
      </c>
      <c r="Q47" s="23" t="n">
        <f aca="false">VLOOKUP($O47,$D$10:$H$49,Q$8,0)</f>
        <v>0</v>
      </c>
      <c r="R47" s="23" t="n">
        <f aca="false">VLOOKUP($O47,$D$10:$H$49,R$8,0)</f>
        <v>0</v>
      </c>
      <c r="S47" s="23" t="n">
        <f aca="false">VLOOKUP($O47,$D$10:$H$49,S$8,0)</f>
        <v>0</v>
      </c>
    </row>
    <row r="48" customFormat="false" ht="13.5" hidden="false" customHeight="false" outlineLevel="0" collapsed="false">
      <c r="B48" s="14"/>
      <c r="C48" s="18" t="s">
        <v>104</v>
      </c>
      <c r="D48" s="19" t="s">
        <v>105</v>
      </c>
      <c r="E48" s="23" t="n">
        <f aca="false">HLOOKUP(D48,'Tableau Résultats'!$N$8:$BI$9,2,0)</f>
        <v>0</v>
      </c>
      <c r="F48" s="23" t="n">
        <f aca="false">HLOOKUP(D48,'Tableau Résultats'!$BK$8:$DF$9,2,0)</f>
        <v>0</v>
      </c>
      <c r="G48" s="23" t="n">
        <f aca="false">HLOOKUP(D48,'Tableau Résultats'!$DH$8:$FC$9,2,0)</f>
        <v>0</v>
      </c>
      <c r="H48" s="23" t="n">
        <f aca="false">F48-G48</f>
        <v>0</v>
      </c>
      <c r="J48" s="20" t="n">
        <v>2</v>
      </c>
      <c r="K48" s="23" t="n">
        <f aca="false">E48+(RANK(H48,$H$46:$H$49,1)/10)+F48/100+J48/1000</f>
        <v>0.102</v>
      </c>
      <c r="L48" s="23" t="str">
        <f aca="false">D48</f>
        <v>Autriche</v>
      </c>
      <c r="M48" s="20" t="n">
        <v>3</v>
      </c>
      <c r="N48" s="23" t="n">
        <f aca="false">LARGE($K$46:$K$49,M48)</f>
        <v>0.102</v>
      </c>
      <c r="O48" s="23" t="str">
        <f aca="false">VLOOKUP(N48,$K$46:$L$49,2,0)</f>
        <v>Autriche</v>
      </c>
      <c r="P48" s="23" t="n">
        <f aca="false">VLOOKUP($O48,$D$10:$H$49,P$8,0)</f>
        <v>0</v>
      </c>
      <c r="Q48" s="23" t="n">
        <f aca="false">VLOOKUP($O48,$D$10:$H$49,Q$8,0)</f>
        <v>0</v>
      </c>
      <c r="R48" s="23" t="n">
        <f aca="false">VLOOKUP($O48,$D$10:$H$49,R$8,0)</f>
        <v>0</v>
      </c>
      <c r="S48" s="23" t="n">
        <f aca="false">VLOOKUP($O48,$D$10:$H$49,S$8,0)</f>
        <v>0</v>
      </c>
    </row>
    <row r="49" customFormat="false" ht="13.5" hidden="false" customHeight="false" outlineLevel="0" collapsed="false">
      <c r="B49" s="14"/>
      <c r="C49" s="21" t="s">
        <v>106</v>
      </c>
      <c r="D49" s="22" t="s">
        <v>107</v>
      </c>
      <c r="E49" s="23" t="n">
        <f aca="false">HLOOKUP(D49,'Tableau Résultats'!$N$8:$BI$9,2,0)</f>
        <v>0</v>
      </c>
      <c r="F49" s="23" t="n">
        <f aca="false">HLOOKUP(D49,'Tableau Résultats'!$BK$8:$DF$9,2,0)</f>
        <v>0</v>
      </c>
      <c r="G49" s="23" t="n">
        <f aca="false">HLOOKUP(D49,'Tableau Résultats'!$DH$8:$FC$9,2,0)</f>
        <v>0</v>
      </c>
      <c r="H49" s="23" t="n">
        <f aca="false">F49-G49</f>
        <v>0</v>
      </c>
      <c r="J49" s="23" t="n">
        <v>1</v>
      </c>
      <c r="K49" s="23" t="n">
        <f aca="false">E49+(RANK(H49,$H$46:$H$49,1)/10)+F49/100+J49/1000</f>
        <v>0.101</v>
      </c>
      <c r="L49" s="23" t="str">
        <f aca="false">D49</f>
        <v>Jordanie</v>
      </c>
      <c r="M49" s="23" t="n">
        <v>4</v>
      </c>
      <c r="N49" s="23" t="n">
        <f aca="false">LARGE($K$46:$K$49,M49)</f>
        <v>0.101</v>
      </c>
      <c r="O49" s="23" t="str">
        <f aca="false">VLOOKUP(N49,$K$46:$L$49,2,0)</f>
        <v>Jordanie</v>
      </c>
      <c r="P49" s="23" t="n">
        <f aca="false">VLOOKUP($O49,$D$10:$H$49,P$8,0)</f>
        <v>0</v>
      </c>
      <c r="Q49" s="23" t="n">
        <f aca="false">VLOOKUP($O49,$D$10:$H$49,Q$8,0)</f>
        <v>0</v>
      </c>
      <c r="R49" s="23" t="n">
        <f aca="false">VLOOKUP($O49,$D$10:$H$49,R$8,0)</f>
        <v>0</v>
      </c>
      <c r="S49" s="23" t="n">
        <f aca="false">VLOOKUP($O49,$D$10:$H$49,S$8,0)</f>
        <v>0</v>
      </c>
    </row>
    <row r="50" customFormat="false" ht="13.5" hidden="false" customHeight="false" outlineLevel="0" collapsed="false">
      <c r="B50" s="14" t="s">
        <v>108</v>
      </c>
      <c r="C50" s="15" t="s">
        <v>109</v>
      </c>
      <c r="D50" s="16" t="s">
        <v>110</v>
      </c>
      <c r="E50" s="23" t="n">
        <f aca="false">HLOOKUP(D50,'Tableau Résultats'!$N$8:$BI$9,2,0)</f>
        <v>0</v>
      </c>
      <c r="F50" s="23" t="n">
        <f aca="false">HLOOKUP(D50,'Tableau Résultats'!$BK$8:$DF$9,2,0)</f>
        <v>0</v>
      </c>
      <c r="G50" s="23" t="n">
        <f aca="false">HLOOKUP(D50,'Tableau Résultats'!$DH$8:$FC$9,2,0)</f>
        <v>0</v>
      </c>
      <c r="H50" s="23" t="n">
        <f aca="false">F50-G50</f>
        <v>0</v>
      </c>
      <c r="J50" s="17" t="n">
        <v>4</v>
      </c>
      <c r="K50" s="23" t="n">
        <f aca="false">E50+(RANK(H50,$H$50:$H$53,1)/10)+F50/100+J50/1000</f>
        <v>0.104</v>
      </c>
      <c r="L50" s="23" t="str">
        <f aca="false">D50</f>
        <v>Portugal</v>
      </c>
      <c r="M50" s="17" t="n">
        <v>1</v>
      </c>
      <c r="N50" s="23" t="n">
        <f aca="false">LARGE($K$50:$K$53,M50)</f>
        <v>0.104</v>
      </c>
      <c r="O50" s="23" t="str">
        <f aca="false">VLOOKUP(N50,$K$50:$L$53,2,0)</f>
        <v>Portugal</v>
      </c>
      <c r="P50" s="23" t="n">
        <f aca="false">VLOOKUP($O50,$D$10:$H$53,P$8,0)</f>
        <v>0</v>
      </c>
      <c r="Q50" s="23" t="n">
        <f aca="false">VLOOKUP($O50,$D$10:$H$53,Q$8,0)</f>
        <v>0</v>
      </c>
      <c r="R50" s="23" t="n">
        <f aca="false">VLOOKUP($O50,$D$10:$H$53,R$8,0)</f>
        <v>0</v>
      </c>
      <c r="S50" s="23" t="n">
        <f aca="false">VLOOKUP($O50,$D$10:$H$53,S$8,0)</f>
        <v>0</v>
      </c>
    </row>
    <row r="51" customFormat="false" ht="13.5" hidden="false" customHeight="false" outlineLevel="0" collapsed="false">
      <c r="B51" s="14"/>
      <c r="C51" s="18" t="s">
        <v>111</v>
      </c>
      <c r="D51" s="19" t="s">
        <v>112</v>
      </c>
      <c r="E51" s="23" t="n">
        <f aca="false">HLOOKUP(D51,'Tableau Résultats'!$N$8:$BI$9,2,0)</f>
        <v>0</v>
      </c>
      <c r="F51" s="23" t="n">
        <f aca="false">HLOOKUP(D51,'Tableau Résultats'!$BK$8:$DF$9,2,0)</f>
        <v>0</v>
      </c>
      <c r="G51" s="23" t="n">
        <f aca="false">HLOOKUP(D51,'Tableau Résultats'!$DH$8:$FC$9,2,0)</f>
        <v>0</v>
      </c>
      <c r="H51" s="23" t="n">
        <f aca="false">F51-G51</f>
        <v>0</v>
      </c>
      <c r="J51" s="20" t="n">
        <v>3</v>
      </c>
      <c r="K51" s="23" t="n">
        <f aca="false">E51+(RANK(H51,$H$50:$H$53,1)/10)+F51/100+J51/1000</f>
        <v>0.103</v>
      </c>
      <c r="L51" s="23" t="str">
        <f aca="false">D51</f>
        <v>RD Congo</v>
      </c>
      <c r="M51" s="20" t="n">
        <v>2</v>
      </c>
      <c r="N51" s="23" t="n">
        <f aca="false">LARGE($K$50:$K$53,M51)</f>
        <v>0.103</v>
      </c>
      <c r="O51" s="23" t="str">
        <f aca="false">VLOOKUP(N51,$K$50:$L$53,2,0)</f>
        <v>RD Congo</v>
      </c>
      <c r="P51" s="23" t="n">
        <f aca="false">VLOOKUP($O51,$D$10:$H$53,P$8,0)</f>
        <v>0</v>
      </c>
      <c r="Q51" s="23" t="n">
        <f aca="false">VLOOKUP($O51,$D$10:$H$53,Q$8,0)</f>
        <v>0</v>
      </c>
      <c r="R51" s="23" t="n">
        <f aca="false">VLOOKUP($O51,$D$10:$H$53,R$8,0)</f>
        <v>0</v>
      </c>
      <c r="S51" s="23" t="n">
        <f aca="false">VLOOKUP($O51,$D$10:$H$53,S$8,0)</f>
        <v>0</v>
      </c>
    </row>
    <row r="52" customFormat="false" ht="13.5" hidden="false" customHeight="false" outlineLevel="0" collapsed="false">
      <c r="B52" s="14"/>
      <c r="C52" s="18" t="s">
        <v>113</v>
      </c>
      <c r="D52" s="19" t="s">
        <v>114</v>
      </c>
      <c r="E52" s="23" t="n">
        <f aca="false">HLOOKUP(D52,'Tableau Résultats'!$N$8:$BI$9,2,0)</f>
        <v>0</v>
      </c>
      <c r="F52" s="23" t="n">
        <f aca="false">HLOOKUP(D52,'Tableau Résultats'!$BK$8:$DF$9,2,0)</f>
        <v>0</v>
      </c>
      <c r="G52" s="23" t="n">
        <f aca="false">HLOOKUP(D52,'Tableau Résultats'!$DH$8:$FC$9,2,0)</f>
        <v>0</v>
      </c>
      <c r="H52" s="23" t="n">
        <f aca="false">F52-G52</f>
        <v>0</v>
      </c>
      <c r="J52" s="20" t="n">
        <v>2</v>
      </c>
      <c r="K52" s="23" t="n">
        <f aca="false">E52+(RANK(H52,$H$50:$H$53,1)/10)+F52/100+J52/1000</f>
        <v>0.102</v>
      </c>
      <c r="L52" s="23" t="str">
        <f aca="false">D52</f>
        <v>Ouzbékistan</v>
      </c>
      <c r="M52" s="20" t="n">
        <v>3</v>
      </c>
      <c r="N52" s="23" t="n">
        <f aca="false">LARGE($K$50:$K$53,M52)</f>
        <v>0.102</v>
      </c>
      <c r="O52" s="23" t="str">
        <f aca="false">VLOOKUP(N52,$K$50:$L$53,2,0)</f>
        <v>Ouzbékistan</v>
      </c>
      <c r="P52" s="23" t="n">
        <f aca="false">VLOOKUP($O52,$D$10:$H$53,P$8,0)</f>
        <v>0</v>
      </c>
      <c r="Q52" s="23" t="n">
        <f aca="false">VLOOKUP($O52,$D$10:$H$53,Q$8,0)</f>
        <v>0</v>
      </c>
      <c r="R52" s="23" t="n">
        <f aca="false">VLOOKUP($O52,$D$10:$H$53,R$8,0)</f>
        <v>0</v>
      </c>
      <c r="S52" s="23" t="n">
        <f aca="false">VLOOKUP($O52,$D$10:$H$53,S$8,0)</f>
        <v>0</v>
      </c>
    </row>
    <row r="53" customFormat="false" ht="13.5" hidden="false" customHeight="false" outlineLevel="0" collapsed="false">
      <c r="B53" s="14"/>
      <c r="C53" s="21" t="s">
        <v>115</v>
      </c>
      <c r="D53" s="22" t="s">
        <v>116</v>
      </c>
      <c r="E53" s="23" t="n">
        <f aca="false">HLOOKUP(D53,'Tableau Résultats'!$N$8:$BI$9,2,0)</f>
        <v>0</v>
      </c>
      <c r="F53" s="23" t="n">
        <f aca="false">HLOOKUP(D53,'Tableau Résultats'!$BK$8:$DF$9,2,0)</f>
        <v>0</v>
      </c>
      <c r="G53" s="23" t="n">
        <f aca="false">HLOOKUP(D53,'Tableau Résultats'!$DH$8:$FC$9,2,0)</f>
        <v>0</v>
      </c>
      <c r="H53" s="23" t="n">
        <f aca="false">F53-G53</f>
        <v>0</v>
      </c>
      <c r="J53" s="23" t="n">
        <v>1</v>
      </c>
      <c r="K53" s="23" t="n">
        <f aca="false">E53+(RANK(H53,$H$50:$H$53,1)/10)+F53/100+J53/1000</f>
        <v>0.101</v>
      </c>
      <c r="L53" s="23" t="str">
        <f aca="false">D53</f>
        <v>Colombie</v>
      </c>
      <c r="M53" s="23" t="n">
        <v>4</v>
      </c>
      <c r="N53" s="23" t="n">
        <f aca="false">LARGE($K$50:$K$53,M53)</f>
        <v>0.101</v>
      </c>
      <c r="O53" s="23" t="str">
        <f aca="false">VLOOKUP(N53,$K$50:$L$53,2,0)</f>
        <v>Colombie</v>
      </c>
      <c r="P53" s="23" t="n">
        <f aca="false">VLOOKUP($O53,$D$10:$H$53,P$8,0)</f>
        <v>0</v>
      </c>
      <c r="Q53" s="23" t="n">
        <f aca="false">VLOOKUP($O53,$D$10:$H$53,Q$8,0)</f>
        <v>0</v>
      </c>
      <c r="R53" s="23" t="n">
        <f aca="false">VLOOKUP($O53,$D$10:$H$53,R$8,0)</f>
        <v>0</v>
      </c>
      <c r="S53" s="23" t="n">
        <f aca="false">VLOOKUP($O53,$D$10:$H$53,S$8,0)</f>
        <v>0</v>
      </c>
    </row>
    <row r="54" customFormat="false" ht="13.5" hidden="false" customHeight="false" outlineLevel="0" collapsed="false">
      <c r="B54" s="14" t="s">
        <v>117</v>
      </c>
      <c r="C54" s="15" t="s">
        <v>118</v>
      </c>
      <c r="D54" s="16" t="s">
        <v>119</v>
      </c>
      <c r="E54" s="23" t="n">
        <f aca="false">HLOOKUP(D54,'Tableau Résultats'!$N$8:$BI$9,2,0)</f>
        <v>0</v>
      </c>
      <c r="F54" s="23" t="n">
        <f aca="false">HLOOKUP(D54,'Tableau Résultats'!$BK$8:$DF$9,2,0)</f>
        <v>0</v>
      </c>
      <c r="G54" s="23" t="n">
        <f aca="false">HLOOKUP(D54,'Tableau Résultats'!$DH$8:$FC$9,2,0)</f>
        <v>0</v>
      </c>
      <c r="H54" s="23" t="n">
        <f aca="false">F54-G54</f>
        <v>0</v>
      </c>
      <c r="J54" s="17" t="n">
        <v>4</v>
      </c>
      <c r="K54" s="23" t="n">
        <f aca="false">E54+(RANK(H54,$H$54:$H$57,1)/10)+F54/100+J54/1000</f>
        <v>0.104</v>
      </c>
      <c r="L54" s="23" t="str">
        <f aca="false">D54</f>
        <v>Angleterre</v>
      </c>
      <c r="M54" s="17" t="n">
        <v>1</v>
      </c>
      <c r="N54" s="23" t="n">
        <f aca="false">LARGE($K$54:$K$57,M54)</f>
        <v>0.104</v>
      </c>
      <c r="O54" s="23" t="str">
        <f aca="false">VLOOKUP(N54,$K$54:$L$57,2,0)</f>
        <v>Angleterre</v>
      </c>
      <c r="P54" s="23" t="n">
        <f aca="false">VLOOKUP($O54,$D$10:$H$57,P$8,0)</f>
        <v>0</v>
      </c>
      <c r="Q54" s="23" t="n">
        <f aca="false">VLOOKUP($O54,$D$10:$H$57,Q$8,0)</f>
        <v>0</v>
      </c>
      <c r="R54" s="23" t="n">
        <f aca="false">VLOOKUP($O54,$D$10:$H$57,R$8,0)</f>
        <v>0</v>
      </c>
      <c r="S54" s="23" t="n">
        <f aca="false">VLOOKUP($O54,$D$10:$H$57,S$8,0)</f>
        <v>0</v>
      </c>
    </row>
    <row r="55" customFormat="false" ht="13.5" hidden="false" customHeight="false" outlineLevel="0" collapsed="false">
      <c r="B55" s="14"/>
      <c r="C55" s="18" t="s">
        <v>120</v>
      </c>
      <c r="D55" s="19" t="s">
        <v>121</v>
      </c>
      <c r="E55" s="23" t="n">
        <f aca="false">HLOOKUP(D55,'Tableau Résultats'!$N$8:$BI$9,2,0)</f>
        <v>0</v>
      </c>
      <c r="F55" s="23" t="n">
        <f aca="false">HLOOKUP(D55,'Tableau Résultats'!$BK$8:$DF$9,2,0)</f>
        <v>0</v>
      </c>
      <c r="G55" s="23" t="n">
        <f aca="false">HLOOKUP(D55,'Tableau Résultats'!$DH$8:$FC$9,2,0)</f>
        <v>0</v>
      </c>
      <c r="H55" s="23" t="n">
        <f aca="false">F55-G55</f>
        <v>0</v>
      </c>
      <c r="J55" s="20" t="n">
        <v>3</v>
      </c>
      <c r="K55" s="23" t="n">
        <f aca="false">E55+(RANK(H55,$H$54:$H$57,1)/10)+F55/100+J55/1000</f>
        <v>0.103</v>
      </c>
      <c r="L55" s="23" t="str">
        <f aca="false">D55</f>
        <v>Croatie</v>
      </c>
      <c r="M55" s="20" t="n">
        <v>2</v>
      </c>
      <c r="N55" s="23" t="n">
        <f aca="false">LARGE($K$54:$K$57,M55)</f>
        <v>0.103</v>
      </c>
      <c r="O55" s="23" t="str">
        <f aca="false">VLOOKUP(N55,$K$54:$L$57,2,0)</f>
        <v>Croatie</v>
      </c>
      <c r="P55" s="23" t="n">
        <f aca="false">VLOOKUP($O55,$D$10:$H$57,P$8,0)</f>
        <v>0</v>
      </c>
      <c r="Q55" s="23" t="n">
        <f aca="false">VLOOKUP($O55,$D$10:$H$57,Q$8,0)</f>
        <v>0</v>
      </c>
      <c r="R55" s="23" t="n">
        <f aca="false">VLOOKUP($O55,$D$10:$H$57,R$8,0)</f>
        <v>0</v>
      </c>
      <c r="S55" s="23" t="n">
        <f aca="false">VLOOKUP($O55,$D$10:$H$57,S$8,0)</f>
        <v>0</v>
      </c>
    </row>
    <row r="56" customFormat="false" ht="13.5" hidden="false" customHeight="false" outlineLevel="0" collapsed="false">
      <c r="B56" s="14"/>
      <c r="C56" s="18" t="s">
        <v>122</v>
      </c>
      <c r="D56" s="19" t="s">
        <v>123</v>
      </c>
      <c r="E56" s="23" t="n">
        <f aca="false">HLOOKUP(D56,'Tableau Résultats'!$N$8:$BI$9,2,0)</f>
        <v>0</v>
      </c>
      <c r="F56" s="23" t="n">
        <f aca="false">HLOOKUP(D56,'Tableau Résultats'!$BK$8:$DF$9,2,0)</f>
        <v>0</v>
      </c>
      <c r="G56" s="23" t="n">
        <f aca="false">HLOOKUP(D56,'Tableau Résultats'!$DH$8:$FC$9,2,0)</f>
        <v>0</v>
      </c>
      <c r="H56" s="23" t="n">
        <f aca="false">F56-G56</f>
        <v>0</v>
      </c>
      <c r="J56" s="20" t="n">
        <v>2</v>
      </c>
      <c r="K56" s="23" t="n">
        <f aca="false">E56+(RANK(H56,$H$54:$H$57,1)/10)+F56/100+J56/1000</f>
        <v>0.102</v>
      </c>
      <c r="L56" s="23" t="str">
        <f aca="false">D56</f>
        <v>Ghana</v>
      </c>
      <c r="M56" s="20" t="n">
        <v>3</v>
      </c>
      <c r="N56" s="23" t="n">
        <f aca="false">LARGE($K$54:$K$57,M56)</f>
        <v>0.102</v>
      </c>
      <c r="O56" s="23" t="str">
        <f aca="false">VLOOKUP(N56,$K$54:$L$57,2,0)</f>
        <v>Ghana</v>
      </c>
      <c r="P56" s="23" t="n">
        <f aca="false">VLOOKUP($O56,$D$10:$H$57,P$8,0)</f>
        <v>0</v>
      </c>
      <c r="Q56" s="23" t="n">
        <f aca="false">VLOOKUP($O56,$D$10:$H$57,Q$8,0)</f>
        <v>0</v>
      </c>
      <c r="R56" s="23" t="n">
        <f aca="false">VLOOKUP($O56,$D$10:$H$57,R$8,0)</f>
        <v>0</v>
      </c>
      <c r="S56" s="23" t="n">
        <f aca="false">VLOOKUP($O56,$D$10:$H$57,S$8,0)</f>
        <v>0</v>
      </c>
    </row>
    <row r="57" customFormat="false" ht="13.5" hidden="false" customHeight="false" outlineLevel="0" collapsed="false">
      <c r="B57" s="14"/>
      <c r="C57" s="21" t="s">
        <v>124</v>
      </c>
      <c r="D57" s="22" t="s">
        <v>125</v>
      </c>
      <c r="E57" s="23" t="n">
        <f aca="false">HLOOKUP(D57,'Tableau Résultats'!$N$8:$BI$9,2,0)</f>
        <v>0</v>
      </c>
      <c r="F57" s="23" t="n">
        <f aca="false">HLOOKUP(D57,'Tableau Résultats'!$BK$8:$DF$9,2,0)</f>
        <v>0</v>
      </c>
      <c r="G57" s="23" t="n">
        <f aca="false">HLOOKUP(D57,'Tableau Résultats'!$DH$8:$FC$9,2,0)</f>
        <v>0</v>
      </c>
      <c r="H57" s="23" t="n">
        <f aca="false">F57-G57</f>
        <v>0</v>
      </c>
      <c r="J57" s="23" t="n">
        <v>1</v>
      </c>
      <c r="K57" s="23" t="n">
        <f aca="false">E57+(RANK(H57,$H$54:$H$57,1)/10)+F57/100+J57/1000</f>
        <v>0.101</v>
      </c>
      <c r="L57" s="23" t="str">
        <f aca="false">D57</f>
        <v>Panama</v>
      </c>
      <c r="M57" s="23" t="n">
        <v>4</v>
      </c>
      <c r="N57" s="23" t="n">
        <f aca="false">LARGE($K$54:$K$57,M57)</f>
        <v>0.101</v>
      </c>
      <c r="O57" s="23" t="str">
        <f aca="false">VLOOKUP(N57,$K$54:$L$57,2,0)</f>
        <v>Panama</v>
      </c>
      <c r="P57" s="23" t="n">
        <f aca="false">VLOOKUP($O57,$D$10:$H$57,P$8,0)</f>
        <v>0</v>
      </c>
      <c r="Q57" s="23" t="n">
        <f aca="false">VLOOKUP($O57,$D$10:$H$57,Q$8,0)</f>
        <v>0</v>
      </c>
      <c r="R57" s="23" t="n">
        <f aca="false">VLOOKUP($O57,$D$10:$H$57,R$8,0)</f>
        <v>0</v>
      </c>
      <c r="S57" s="23" t="n">
        <f aca="false">VLOOKUP($O57,$D$10:$H$57,S$8,0)</f>
        <v>0</v>
      </c>
    </row>
  </sheetData>
  <sheetProtection algorithmName="SHA-512" hashValue="uZ9XtFdQn9BulsiW34QpGpm+AnN9mO8c0xNrLPOeGZdfIkJblFTMpZhCDeK4JVkiNAL+ZQsZUCLs43CBLpgC/g==" saltValue="Z+1WvOb2hRbuuy8asr76QQ==" spinCount="100000" sheet="true" objects="true" scenarios="true"/>
  <mergeCells count="14">
    <mergeCell ref="V7:AB7"/>
    <mergeCell ref="V9:AB12"/>
    <mergeCell ref="B10:B13"/>
    <mergeCell ref="B14:B17"/>
    <mergeCell ref="B18:B21"/>
    <mergeCell ref="B22:B25"/>
    <mergeCell ref="B26:B29"/>
    <mergeCell ref="B30:B33"/>
    <mergeCell ref="B34:B37"/>
    <mergeCell ref="B38:B41"/>
    <mergeCell ref="B42:B45"/>
    <mergeCell ref="B46:B49"/>
    <mergeCell ref="B50:B53"/>
    <mergeCell ref="B54:B57"/>
  </mergeCells>
  <hyperlinks>
    <hyperlink ref="V7" r:id="rId1" display="https://www.business-plan-excel.fr/produit/mot-de-passe-simulateur-coupe-du-monde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M154"/>
  <sheetViews>
    <sheetView showFormulas="false" showGridLines="false" showRowColHeaders="true" showZeros="true" rightToLeft="false" tabSelected="true" showOutlineSymbols="true" defaultGridColor="true" view="normal" topLeftCell="D1" colorId="64" zoomScale="80" zoomScaleNormal="80" zoomScalePageLayoutView="100" workbookViewId="0">
      <selection pane="topLeft" activeCell="FL12" activeCellId="0" sqref="FL12"/>
    </sheetView>
  </sheetViews>
  <sheetFormatPr defaultColWidth="11.5078125" defaultRowHeight="15" customHeight="false" zeroHeight="false" outlineLevelRow="0" outlineLevelCol="0"/>
  <cols>
    <col collapsed="false" customWidth="true" hidden="true" outlineLevel="0" max="1" min="1" style="1" width="1.87"/>
    <col collapsed="false" customWidth="false" hidden="true" outlineLevel="0" max="3" min="2" style="1" width="11.5"/>
    <col collapsed="false" customWidth="true" hidden="false" outlineLevel="0" max="4" min="4" style="1" width="1.51"/>
    <col collapsed="false" customWidth="true" hidden="false" outlineLevel="0" max="5" min="5" style="24" width="12.38"/>
    <col collapsed="false" customWidth="true" hidden="false" outlineLevel="0" max="6" min="6" style="1" width="23.38"/>
    <col collapsed="false" customWidth="true" hidden="false" outlineLevel="0" max="7" min="7" style="24" width="6"/>
    <col collapsed="false" customWidth="true" hidden="false" outlineLevel="0" max="8" min="8" style="24" width="5.62"/>
    <col collapsed="false" customWidth="true" hidden="false" outlineLevel="0" max="9" min="9" style="1" width="23.38"/>
    <col collapsed="false" customWidth="true" hidden="false" outlineLevel="0" max="10" min="10" style="25" width="25.51"/>
    <col collapsed="false" customWidth="true" hidden="false" outlineLevel="0" max="11" min="11" style="26" width="29.87"/>
    <col collapsed="false" customWidth="true" hidden="false" outlineLevel="0" max="12" min="12" style="27" width="24.62"/>
    <col collapsed="false" customWidth="true" hidden="true" outlineLevel="0" max="13" min="13" style="27" width="1.51"/>
    <col collapsed="false" customWidth="true" hidden="true" outlineLevel="0" max="14" min="14" style="27" width="6.51"/>
    <col collapsed="false" customWidth="true" hidden="true" outlineLevel="0" max="15" min="15" style="27" width="6.62"/>
    <col collapsed="false" customWidth="true" hidden="true" outlineLevel="0" max="61" min="16" style="27" width="6.51"/>
    <col collapsed="false" customWidth="true" hidden="true" outlineLevel="0" max="62" min="62" style="27" width="2.62"/>
    <col collapsed="false" customWidth="true" hidden="true" outlineLevel="0" max="110" min="63" style="27" width="6.51"/>
    <col collapsed="false" customWidth="true" hidden="true" outlineLevel="0" max="111" min="111" style="27" width="2.5"/>
    <col collapsed="false" customWidth="true" hidden="true" outlineLevel="0" max="159" min="112" style="27" width="6.51"/>
    <col collapsed="false" customWidth="true" hidden="false" outlineLevel="0" max="161" min="160" style="28" width="3.38"/>
    <col collapsed="false" customWidth="true" hidden="false" outlineLevel="0" max="162" min="162" style="3" width="26.12"/>
    <col collapsed="false" customWidth="true" hidden="false" outlineLevel="0" max="163" min="163" style="1" width="10.51"/>
    <col collapsed="false" customWidth="true" hidden="false" outlineLevel="0" max="165" min="164" style="1" width="7"/>
    <col collapsed="false" customWidth="true" hidden="false" outlineLevel="0" max="166" min="166" style="1" width="7.88"/>
    <col collapsed="false" customWidth="true" hidden="false" outlineLevel="0" max="167" min="167" style="28" width="7.88"/>
    <col collapsed="false" customWidth="true" hidden="false" outlineLevel="0" max="168" min="168" style="1" width="32.5"/>
    <col collapsed="false" customWidth="true" hidden="false" outlineLevel="0" max="169" min="169" style="29" width="7.88"/>
    <col collapsed="false" customWidth="true" hidden="false" outlineLevel="0" max="170" min="170" style="1" width="9.51"/>
    <col collapsed="false" customWidth="true" hidden="true" outlineLevel="0" max="172" min="171" style="30" width="17.88"/>
    <col collapsed="false" customWidth="true" hidden="false" outlineLevel="0" max="173" min="173" style="1" width="6.38"/>
    <col collapsed="false" customWidth="true" hidden="false" outlineLevel="0" max="174" min="174" style="1" width="32.5"/>
    <col collapsed="false" customWidth="true" hidden="false" outlineLevel="0" max="175" min="175" style="29" width="7.88"/>
    <col collapsed="false" customWidth="true" hidden="false" outlineLevel="0" max="176" min="176" style="1" width="10.13"/>
    <col collapsed="false" customWidth="true" hidden="true" outlineLevel="0" max="178" min="177" style="1" width="15.87"/>
    <col collapsed="false" customWidth="false" hidden="false" outlineLevel="0" max="179" min="179" style="1" width="11.5"/>
    <col collapsed="false" customWidth="true" hidden="false" outlineLevel="0" max="180" min="180" style="1" width="34.62"/>
    <col collapsed="false" customWidth="true" hidden="false" outlineLevel="0" max="181" min="181" style="29" width="7.88"/>
    <col collapsed="false" customWidth="true" hidden="false" outlineLevel="0" max="182" min="182" style="1" width="8.5"/>
    <col collapsed="false" customWidth="true" hidden="true" outlineLevel="0" max="183" min="183" style="1" width="10.87"/>
    <col collapsed="false" customWidth="true" hidden="true" outlineLevel="0" max="184" min="184" style="28" width="10.87"/>
    <col collapsed="false" customWidth="true" hidden="false" outlineLevel="0" max="185" min="185" style="1" width="8.75"/>
    <col collapsed="false" customWidth="true" hidden="false" outlineLevel="0" max="186" min="186" style="1" width="35.75"/>
    <col collapsed="false" customWidth="true" hidden="false" outlineLevel="0" max="188" min="187" style="1" width="10.13"/>
    <col collapsed="false" customWidth="false" hidden="true" outlineLevel="0" max="190" min="189" style="1" width="11.53"/>
    <col collapsed="false" customWidth="false" hidden="false" outlineLevel="0" max="191" min="191" style="1" width="11.5"/>
    <col collapsed="false" customWidth="true" hidden="false" outlineLevel="0" max="192" min="192" style="1" width="40.5"/>
    <col collapsed="false" customWidth="true" hidden="false" outlineLevel="0" max="193" min="193" style="29" width="7.88"/>
    <col collapsed="false" customWidth="true" hidden="false" outlineLevel="0" max="194" min="194" style="1" width="9.87"/>
    <col collapsed="false" customWidth="true" hidden="false" outlineLevel="0" max="195" min="195" style="1" width="4.5"/>
    <col collapsed="false" customWidth="false" hidden="false" outlineLevel="0" max="16384" min="196" style="1" width="11.5"/>
  </cols>
  <sheetData>
    <row r="1" customFormat="false" ht="33.85" hidden="false" customHeight="false" outlineLevel="0" collapsed="false">
      <c r="D1" s="31"/>
      <c r="E1" s="32" t="s">
        <v>126</v>
      </c>
      <c r="F1" s="32"/>
      <c r="G1" s="33"/>
      <c r="H1" s="33"/>
      <c r="I1" s="34"/>
      <c r="J1" s="35"/>
      <c r="K1" s="36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F1" s="8" t="s">
        <v>127</v>
      </c>
    </row>
    <row r="2" customFormat="false" ht="17.35" hidden="false" customHeight="false" outlineLevel="0" collapsed="false">
      <c r="D2" s="31"/>
      <c r="E2" s="38"/>
      <c r="F2" s="38"/>
      <c r="G2" s="39"/>
      <c r="H2" s="39"/>
      <c r="I2" s="40"/>
      <c r="J2" s="41"/>
      <c r="K2" s="42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F2" s="9" t="s">
        <v>4</v>
      </c>
      <c r="FG2" s="9"/>
      <c r="FH2" s="9"/>
      <c r="FI2" s="9"/>
      <c r="FJ2" s="9"/>
      <c r="FK2" s="9"/>
      <c r="FL2" s="9"/>
    </row>
    <row r="3" customFormat="false" ht="22.05" hidden="false" customHeight="false" outlineLevel="0" collapsed="false">
      <c r="D3" s="31"/>
      <c r="E3" s="43" t="s">
        <v>128</v>
      </c>
      <c r="F3" s="44"/>
      <c r="G3" s="39"/>
      <c r="H3" s="39"/>
      <c r="I3" s="40"/>
      <c r="J3" s="41"/>
      <c r="K3" s="42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6"/>
      <c r="FE3" s="46"/>
      <c r="FG3" s="47"/>
    </row>
    <row r="4" customFormat="false" ht="17.35" hidden="false" customHeight="false" outlineLevel="0" collapsed="false">
      <c r="D4" s="31"/>
      <c r="E4" s="48"/>
      <c r="F4" s="49"/>
      <c r="G4" s="50"/>
      <c r="H4" s="50"/>
      <c r="I4" s="51"/>
      <c r="J4" s="52"/>
      <c r="K4" s="53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6"/>
      <c r="FE4" s="46"/>
      <c r="FF4" s="54" t="s">
        <v>129</v>
      </c>
      <c r="FG4" s="41"/>
      <c r="FH4" s="41" t="s">
        <v>130</v>
      </c>
      <c r="FI4" s="55"/>
    </row>
    <row r="5" customFormat="false" ht="33.75" hidden="false" customHeight="true" outlineLevel="0" collapsed="false">
      <c r="D5" s="31"/>
      <c r="E5" s="56" t="s">
        <v>2</v>
      </c>
      <c r="F5" s="57"/>
      <c r="G5" s="58"/>
      <c r="H5" s="58"/>
      <c r="I5" s="59"/>
      <c r="J5" s="60"/>
      <c r="K5" s="61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F5" s="62" t="s">
        <v>131</v>
      </c>
      <c r="FG5" s="63"/>
      <c r="FH5" s="63" t="s">
        <v>132</v>
      </c>
      <c r="FI5" s="64"/>
      <c r="FM5" s="28"/>
      <c r="FN5" s="33"/>
      <c r="FO5" s="28"/>
      <c r="FP5" s="28"/>
      <c r="FQ5" s="31"/>
      <c r="FR5" s="65"/>
      <c r="FS5" s="66"/>
      <c r="FT5" s="31"/>
      <c r="FU5" s="31"/>
      <c r="FV5" s="31"/>
      <c r="FW5" s="31"/>
      <c r="FX5" s="67"/>
      <c r="FY5" s="66"/>
      <c r="FZ5" s="31"/>
      <c r="GA5" s="31"/>
      <c r="GC5" s="31"/>
      <c r="GD5" s="31"/>
      <c r="GE5" s="31"/>
      <c r="GF5" s="31"/>
      <c r="GG5" s="31"/>
      <c r="GH5" s="31"/>
      <c r="GI5" s="31"/>
      <c r="GJ5" s="67"/>
      <c r="GK5" s="66"/>
      <c r="GL5" s="31"/>
      <c r="GM5" s="31"/>
    </row>
    <row r="6" customFormat="false" ht="18.75" hidden="false" customHeight="true" outlineLevel="0" collapsed="false">
      <c r="D6" s="31"/>
      <c r="E6" s="68" t="s">
        <v>133</v>
      </c>
      <c r="F6" s="5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F6" s="69" t="s">
        <v>134</v>
      </c>
      <c r="FG6" s="69"/>
      <c r="FH6" s="69"/>
      <c r="FI6" s="69"/>
      <c r="FJ6" s="69"/>
      <c r="FL6" s="69" t="s">
        <v>135</v>
      </c>
      <c r="FM6" s="69"/>
      <c r="FN6" s="69"/>
      <c r="FO6" s="70"/>
      <c r="FP6" s="70"/>
      <c r="FQ6" s="34"/>
      <c r="FR6" s="71" t="s">
        <v>136</v>
      </c>
      <c r="FS6" s="71"/>
      <c r="FT6" s="72"/>
      <c r="FU6" s="72"/>
      <c r="FV6" s="72"/>
      <c r="FW6" s="34"/>
      <c r="FX6" s="71" t="s">
        <v>137</v>
      </c>
      <c r="FY6" s="71"/>
      <c r="FZ6" s="72"/>
      <c r="GA6" s="72"/>
      <c r="GC6" s="34"/>
      <c r="GD6" s="71" t="s">
        <v>138</v>
      </c>
      <c r="GE6" s="71"/>
      <c r="GF6" s="34"/>
      <c r="GG6" s="34"/>
      <c r="GH6" s="34"/>
      <c r="GI6" s="34"/>
      <c r="GJ6" s="71" t="s">
        <v>139</v>
      </c>
      <c r="GK6" s="71"/>
      <c r="GL6" s="72"/>
      <c r="GM6" s="31"/>
    </row>
    <row r="7" customFormat="false" ht="18.75" hidden="false" customHeight="true" outlineLevel="0" collapsed="false">
      <c r="D7" s="31"/>
      <c r="E7" s="73"/>
      <c r="F7" s="73"/>
      <c r="G7" s="74"/>
      <c r="H7" s="74"/>
      <c r="I7" s="75"/>
      <c r="J7" s="35"/>
      <c r="K7" s="76"/>
      <c r="L7" s="37"/>
      <c r="M7" s="37"/>
      <c r="N7" s="77" t="s">
        <v>8</v>
      </c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77" t="s">
        <v>140</v>
      </c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77" t="s">
        <v>141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F7" s="69"/>
      <c r="FG7" s="69"/>
      <c r="FH7" s="69"/>
      <c r="FI7" s="69"/>
      <c r="FJ7" s="69"/>
      <c r="FL7" s="69"/>
      <c r="FM7" s="69"/>
      <c r="FN7" s="69"/>
      <c r="FO7" s="70"/>
      <c r="FP7" s="70"/>
      <c r="FQ7" s="34"/>
      <c r="FR7" s="71"/>
      <c r="FS7" s="71"/>
      <c r="FT7" s="72"/>
      <c r="FU7" s="72"/>
      <c r="FV7" s="72"/>
      <c r="FW7" s="34"/>
      <c r="FX7" s="71"/>
      <c r="FY7" s="71"/>
      <c r="FZ7" s="72"/>
      <c r="GA7" s="72"/>
      <c r="GC7" s="34"/>
      <c r="GD7" s="71"/>
      <c r="GE7" s="71"/>
      <c r="GF7" s="34"/>
      <c r="GG7" s="34"/>
      <c r="GH7" s="34"/>
      <c r="GI7" s="34"/>
      <c r="GJ7" s="71"/>
      <c r="GK7" s="71"/>
      <c r="GL7" s="72"/>
      <c r="GM7" s="31"/>
    </row>
    <row r="8" customFormat="false" ht="18.75" hidden="false" customHeight="true" outlineLevel="0" collapsed="false">
      <c r="D8" s="31"/>
      <c r="E8" s="73"/>
      <c r="F8" s="73"/>
      <c r="G8" s="33"/>
      <c r="H8" s="33"/>
      <c r="I8" s="34"/>
      <c r="J8" s="35"/>
      <c r="K8" s="36"/>
      <c r="L8" s="37"/>
      <c r="M8" s="37"/>
      <c r="N8" s="78" t="str">
        <f aca="false">Paramètres!$D10</f>
        <v>Mexique</v>
      </c>
      <c r="O8" s="78" t="str">
        <f aca="false">Paramètres!$D11</f>
        <v>Afrique du Sud</v>
      </c>
      <c r="P8" s="78" t="str">
        <f aca="false">Paramètres!$D12</f>
        <v>Corée du Sud</v>
      </c>
      <c r="Q8" s="78" t="str">
        <f aca="false">Paramètres!$D13</f>
        <v>Tchéquie</v>
      </c>
      <c r="R8" s="78" t="str">
        <f aca="false">Paramètres!$D14</f>
        <v>Canada</v>
      </c>
      <c r="S8" s="78" t="str">
        <f aca="false">Paramètres!$D15</f>
        <v>Bosnie-Herzégovine</v>
      </c>
      <c r="T8" s="78" t="str">
        <f aca="false">Paramètres!$D16</f>
        <v>Qatar</v>
      </c>
      <c r="U8" s="78" t="str">
        <f aca="false">Paramètres!$D17</f>
        <v>Suisse</v>
      </c>
      <c r="V8" s="78" t="str">
        <f aca="false">Paramètres!$D18</f>
        <v>Brésil</v>
      </c>
      <c r="W8" s="78" t="str">
        <f aca="false">Paramètres!$D19</f>
        <v>Maroc</v>
      </c>
      <c r="X8" s="78" t="str">
        <f aca="false">Paramètres!$D20</f>
        <v>Haïti</v>
      </c>
      <c r="Y8" s="78" t="str">
        <f aca="false">Paramètres!$D21</f>
        <v>Ecosse</v>
      </c>
      <c r="Z8" s="78" t="str">
        <f aca="false">Paramètres!$D22</f>
        <v>Etats-Unis</v>
      </c>
      <c r="AA8" s="78" t="str">
        <f aca="false">Paramètres!$D23</f>
        <v>Paraguay</v>
      </c>
      <c r="AB8" s="78" t="str">
        <f aca="false">Paramètres!$D24</f>
        <v>Australie</v>
      </c>
      <c r="AC8" s="78" t="str">
        <f aca="false">Paramètres!$D25</f>
        <v>Turquie</v>
      </c>
      <c r="AD8" s="78" t="str">
        <f aca="false">Paramètres!$D26</f>
        <v>Allemagne</v>
      </c>
      <c r="AE8" s="78" t="str">
        <f aca="false">Paramètres!$D27</f>
        <v>Curaçao</v>
      </c>
      <c r="AF8" s="78" t="str">
        <f aca="false">Paramètres!$D28</f>
        <v>Côte d'Ivoire</v>
      </c>
      <c r="AG8" s="78" t="str">
        <f aca="false">Paramètres!$D29</f>
        <v>Equateur</v>
      </c>
      <c r="AH8" s="78" t="str">
        <f aca="false">Paramètres!$D30</f>
        <v>Pays-Bas</v>
      </c>
      <c r="AI8" s="78" t="str">
        <f aca="false">Paramètres!$D31</f>
        <v>Japon</v>
      </c>
      <c r="AJ8" s="78" t="str">
        <f aca="false">Paramètres!$D32</f>
        <v>Suède</v>
      </c>
      <c r="AK8" s="78" t="str">
        <f aca="false">Paramètres!$D33</f>
        <v>Tunisie</v>
      </c>
      <c r="AL8" s="78" t="str">
        <f aca="false">Paramètres!$D34</f>
        <v>Belgique</v>
      </c>
      <c r="AM8" s="78" t="str">
        <f aca="false">Paramètres!$D35</f>
        <v>Egypte</v>
      </c>
      <c r="AN8" s="78" t="str">
        <f aca="false">Paramètres!$D36</f>
        <v>Iran</v>
      </c>
      <c r="AO8" s="78" t="str">
        <f aca="false">Paramètres!$D37</f>
        <v>Nouvelle-Zélande</v>
      </c>
      <c r="AP8" s="78" t="str">
        <f aca="false">Paramètres!$D38</f>
        <v>Espagne</v>
      </c>
      <c r="AQ8" s="78" t="str">
        <f aca="false">Paramètres!$D39</f>
        <v>Cap-Vert</v>
      </c>
      <c r="AR8" s="78" t="str">
        <f aca="false">Paramètres!$D40</f>
        <v>Arabie Saoudite</v>
      </c>
      <c r="AS8" s="78" t="str">
        <f aca="false">Paramètres!$D41</f>
        <v>Uruguay</v>
      </c>
      <c r="AT8" s="78" t="str">
        <f aca="false">Paramètres!$D42</f>
        <v>France</v>
      </c>
      <c r="AU8" s="78" t="str">
        <f aca="false">Paramètres!$D43</f>
        <v>Sénégal</v>
      </c>
      <c r="AV8" s="78" t="str">
        <f aca="false">Paramètres!$D44</f>
        <v>Irak</v>
      </c>
      <c r="AW8" s="78" t="str">
        <f aca="false">Paramètres!$D45</f>
        <v>Norvège</v>
      </c>
      <c r="AX8" s="78" t="str">
        <f aca="false">Paramètres!$D46</f>
        <v>Argentine</v>
      </c>
      <c r="AY8" s="78" t="str">
        <f aca="false">Paramètres!$D47</f>
        <v>Algérie</v>
      </c>
      <c r="AZ8" s="78" t="str">
        <f aca="false">Paramètres!$D48</f>
        <v>Autriche</v>
      </c>
      <c r="BA8" s="78" t="str">
        <f aca="false">Paramètres!$D49</f>
        <v>Jordanie</v>
      </c>
      <c r="BB8" s="78" t="str">
        <f aca="false">Paramètres!$D50</f>
        <v>Portugal</v>
      </c>
      <c r="BC8" s="78" t="str">
        <f aca="false">Paramètres!$D51</f>
        <v>RD Congo</v>
      </c>
      <c r="BD8" s="78" t="str">
        <f aca="false">Paramètres!$D52</f>
        <v>Ouzbékistan</v>
      </c>
      <c r="BE8" s="78" t="str">
        <f aca="false">Paramètres!$D53</f>
        <v>Colombie</v>
      </c>
      <c r="BF8" s="78" t="str">
        <f aca="false">Paramètres!$D54</f>
        <v>Angleterre</v>
      </c>
      <c r="BG8" s="78" t="str">
        <f aca="false">Paramètres!$D55</f>
        <v>Croatie</v>
      </c>
      <c r="BH8" s="78" t="str">
        <f aca="false">Paramètres!$D56</f>
        <v>Ghana</v>
      </c>
      <c r="BI8" s="78" t="str">
        <f aca="false">Paramètres!$D57</f>
        <v>Panama</v>
      </c>
      <c r="BJ8" s="79"/>
      <c r="BK8" s="78" t="str">
        <f aca="false">Paramètres!$D10</f>
        <v>Mexique</v>
      </c>
      <c r="BL8" s="78" t="str">
        <f aca="false">Paramètres!$D11</f>
        <v>Afrique du Sud</v>
      </c>
      <c r="BM8" s="78" t="str">
        <f aca="false">Paramètres!$D12</f>
        <v>Corée du Sud</v>
      </c>
      <c r="BN8" s="78" t="str">
        <f aca="false">Paramètres!$D13</f>
        <v>Tchéquie</v>
      </c>
      <c r="BO8" s="78" t="str">
        <f aca="false">Paramètres!$D14</f>
        <v>Canada</v>
      </c>
      <c r="BP8" s="78" t="str">
        <f aca="false">Paramètres!$D15</f>
        <v>Bosnie-Herzégovine</v>
      </c>
      <c r="BQ8" s="78" t="str">
        <f aca="false">Paramètres!$D16</f>
        <v>Qatar</v>
      </c>
      <c r="BR8" s="78" t="str">
        <f aca="false">Paramètres!$D17</f>
        <v>Suisse</v>
      </c>
      <c r="BS8" s="78" t="str">
        <f aca="false">Paramètres!$D18</f>
        <v>Brésil</v>
      </c>
      <c r="BT8" s="78" t="str">
        <f aca="false">Paramètres!$D19</f>
        <v>Maroc</v>
      </c>
      <c r="BU8" s="78" t="str">
        <f aca="false">Paramètres!$D20</f>
        <v>Haïti</v>
      </c>
      <c r="BV8" s="78" t="str">
        <f aca="false">Paramètres!$D21</f>
        <v>Ecosse</v>
      </c>
      <c r="BW8" s="78" t="str">
        <f aca="false">Paramètres!$D22</f>
        <v>Etats-Unis</v>
      </c>
      <c r="BX8" s="78" t="str">
        <f aca="false">Paramètres!$D23</f>
        <v>Paraguay</v>
      </c>
      <c r="BY8" s="78" t="str">
        <f aca="false">Paramètres!$D24</f>
        <v>Australie</v>
      </c>
      <c r="BZ8" s="78" t="str">
        <f aca="false">Paramètres!$D25</f>
        <v>Turquie</v>
      </c>
      <c r="CA8" s="78" t="str">
        <f aca="false">Paramètres!$D26</f>
        <v>Allemagne</v>
      </c>
      <c r="CB8" s="78" t="str">
        <f aca="false">Paramètres!$D27</f>
        <v>Curaçao</v>
      </c>
      <c r="CC8" s="78" t="str">
        <f aca="false">Paramètres!$D28</f>
        <v>Côte d'Ivoire</v>
      </c>
      <c r="CD8" s="78" t="str">
        <f aca="false">Paramètres!$D29</f>
        <v>Equateur</v>
      </c>
      <c r="CE8" s="78" t="str">
        <f aca="false">Paramètres!$D30</f>
        <v>Pays-Bas</v>
      </c>
      <c r="CF8" s="78" t="str">
        <f aca="false">Paramètres!$D31</f>
        <v>Japon</v>
      </c>
      <c r="CG8" s="78" t="str">
        <f aca="false">Paramètres!$D32</f>
        <v>Suède</v>
      </c>
      <c r="CH8" s="78" t="str">
        <f aca="false">Paramètres!$D33</f>
        <v>Tunisie</v>
      </c>
      <c r="CI8" s="78" t="str">
        <f aca="false">Paramètres!$D34</f>
        <v>Belgique</v>
      </c>
      <c r="CJ8" s="78" t="str">
        <f aca="false">Paramètres!$D35</f>
        <v>Egypte</v>
      </c>
      <c r="CK8" s="78" t="str">
        <f aca="false">Paramètres!$D36</f>
        <v>Iran</v>
      </c>
      <c r="CL8" s="78" t="str">
        <f aca="false">Paramètres!$D37</f>
        <v>Nouvelle-Zélande</v>
      </c>
      <c r="CM8" s="78" t="str">
        <f aca="false">Paramètres!$D38</f>
        <v>Espagne</v>
      </c>
      <c r="CN8" s="78" t="str">
        <f aca="false">Paramètres!$D39</f>
        <v>Cap-Vert</v>
      </c>
      <c r="CO8" s="78" t="str">
        <f aca="false">Paramètres!$D40</f>
        <v>Arabie Saoudite</v>
      </c>
      <c r="CP8" s="78" t="str">
        <f aca="false">Paramètres!$D41</f>
        <v>Uruguay</v>
      </c>
      <c r="CQ8" s="78" t="str">
        <f aca="false">Paramètres!$D42</f>
        <v>France</v>
      </c>
      <c r="CR8" s="78" t="str">
        <f aca="false">Paramètres!$D43</f>
        <v>Sénégal</v>
      </c>
      <c r="CS8" s="78" t="str">
        <f aca="false">Paramètres!$D44</f>
        <v>Irak</v>
      </c>
      <c r="CT8" s="78" t="str">
        <f aca="false">Paramètres!$D45</f>
        <v>Norvège</v>
      </c>
      <c r="CU8" s="78" t="str">
        <f aca="false">Paramètres!$D46</f>
        <v>Argentine</v>
      </c>
      <c r="CV8" s="78" t="str">
        <f aca="false">Paramètres!$D47</f>
        <v>Algérie</v>
      </c>
      <c r="CW8" s="78" t="str">
        <f aca="false">Paramètres!$D48</f>
        <v>Autriche</v>
      </c>
      <c r="CX8" s="78" t="str">
        <f aca="false">Paramètres!$D49</f>
        <v>Jordanie</v>
      </c>
      <c r="CY8" s="78" t="str">
        <f aca="false">Paramètres!$D50</f>
        <v>Portugal</v>
      </c>
      <c r="CZ8" s="78" t="str">
        <f aca="false">Paramètres!$D51</f>
        <v>RD Congo</v>
      </c>
      <c r="DA8" s="78" t="str">
        <f aca="false">Paramètres!$D52</f>
        <v>Ouzbékistan</v>
      </c>
      <c r="DB8" s="78" t="str">
        <f aca="false">Paramètres!$D53</f>
        <v>Colombie</v>
      </c>
      <c r="DC8" s="78" t="str">
        <f aca="false">Paramètres!$D54</f>
        <v>Angleterre</v>
      </c>
      <c r="DD8" s="78" t="str">
        <f aca="false">Paramètres!$D55</f>
        <v>Croatie</v>
      </c>
      <c r="DE8" s="78" t="str">
        <f aca="false">Paramètres!$D56</f>
        <v>Ghana</v>
      </c>
      <c r="DF8" s="78" t="str">
        <f aca="false">Paramètres!$D57</f>
        <v>Panama</v>
      </c>
      <c r="DG8" s="79"/>
      <c r="DH8" s="78" t="str">
        <f aca="false">Paramètres!$D10</f>
        <v>Mexique</v>
      </c>
      <c r="DI8" s="78" t="str">
        <f aca="false">Paramètres!$D11</f>
        <v>Afrique du Sud</v>
      </c>
      <c r="DJ8" s="78" t="str">
        <f aca="false">Paramètres!$D12</f>
        <v>Corée du Sud</v>
      </c>
      <c r="DK8" s="78" t="str">
        <f aca="false">Paramètres!$D13</f>
        <v>Tchéquie</v>
      </c>
      <c r="DL8" s="78" t="str">
        <f aca="false">Paramètres!$D14</f>
        <v>Canada</v>
      </c>
      <c r="DM8" s="78" t="str">
        <f aca="false">Paramètres!$D15</f>
        <v>Bosnie-Herzégovine</v>
      </c>
      <c r="DN8" s="78" t="str">
        <f aca="false">Paramètres!$D16</f>
        <v>Qatar</v>
      </c>
      <c r="DO8" s="78" t="str">
        <f aca="false">Paramètres!$D17</f>
        <v>Suisse</v>
      </c>
      <c r="DP8" s="78" t="str">
        <f aca="false">Paramètres!$D18</f>
        <v>Brésil</v>
      </c>
      <c r="DQ8" s="78" t="str">
        <f aca="false">Paramètres!$D19</f>
        <v>Maroc</v>
      </c>
      <c r="DR8" s="78" t="str">
        <f aca="false">Paramètres!$D20</f>
        <v>Haïti</v>
      </c>
      <c r="DS8" s="78" t="str">
        <f aca="false">Paramètres!$D21</f>
        <v>Ecosse</v>
      </c>
      <c r="DT8" s="78" t="str">
        <f aca="false">Paramètres!$D22</f>
        <v>Etats-Unis</v>
      </c>
      <c r="DU8" s="78" t="str">
        <f aca="false">Paramètres!$D23</f>
        <v>Paraguay</v>
      </c>
      <c r="DV8" s="78" t="str">
        <f aca="false">Paramètres!$D24</f>
        <v>Australie</v>
      </c>
      <c r="DW8" s="78" t="str">
        <f aca="false">Paramètres!$D25</f>
        <v>Turquie</v>
      </c>
      <c r="DX8" s="78" t="str">
        <f aca="false">Paramètres!$D26</f>
        <v>Allemagne</v>
      </c>
      <c r="DY8" s="78" t="str">
        <f aca="false">Paramètres!$D27</f>
        <v>Curaçao</v>
      </c>
      <c r="DZ8" s="78" t="str">
        <f aca="false">Paramètres!$D28</f>
        <v>Côte d'Ivoire</v>
      </c>
      <c r="EA8" s="78" t="str">
        <f aca="false">Paramètres!$D29</f>
        <v>Equateur</v>
      </c>
      <c r="EB8" s="78" t="str">
        <f aca="false">Paramètres!$D30</f>
        <v>Pays-Bas</v>
      </c>
      <c r="EC8" s="78" t="str">
        <f aca="false">Paramètres!$D31</f>
        <v>Japon</v>
      </c>
      <c r="ED8" s="78" t="str">
        <f aca="false">Paramètres!$D32</f>
        <v>Suède</v>
      </c>
      <c r="EE8" s="78" t="str">
        <f aca="false">Paramètres!$D33</f>
        <v>Tunisie</v>
      </c>
      <c r="EF8" s="78" t="str">
        <f aca="false">Paramètres!$D34</f>
        <v>Belgique</v>
      </c>
      <c r="EG8" s="78" t="str">
        <f aca="false">Paramètres!$D35</f>
        <v>Egypte</v>
      </c>
      <c r="EH8" s="78" t="str">
        <f aca="false">Paramètres!$D36</f>
        <v>Iran</v>
      </c>
      <c r="EI8" s="78" t="str">
        <f aca="false">Paramètres!$D37</f>
        <v>Nouvelle-Zélande</v>
      </c>
      <c r="EJ8" s="78" t="str">
        <f aca="false">Paramètres!$D38</f>
        <v>Espagne</v>
      </c>
      <c r="EK8" s="78" t="str">
        <f aca="false">Paramètres!$D39</f>
        <v>Cap-Vert</v>
      </c>
      <c r="EL8" s="78" t="str">
        <f aca="false">Paramètres!$D40</f>
        <v>Arabie Saoudite</v>
      </c>
      <c r="EM8" s="78" t="str">
        <f aca="false">Paramètres!$D41</f>
        <v>Uruguay</v>
      </c>
      <c r="EN8" s="78" t="str">
        <f aca="false">Paramètres!$D42</f>
        <v>France</v>
      </c>
      <c r="EO8" s="78" t="str">
        <f aca="false">Paramètres!$D43</f>
        <v>Sénégal</v>
      </c>
      <c r="EP8" s="78" t="str">
        <f aca="false">Paramètres!$D44</f>
        <v>Irak</v>
      </c>
      <c r="EQ8" s="78" t="str">
        <f aca="false">Paramètres!$D45</f>
        <v>Norvège</v>
      </c>
      <c r="ER8" s="78" t="str">
        <f aca="false">Paramètres!$D46</f>
        <v>Argentine</v>
      </c>
      <c r="ES8" s="78" t="str">
        <f aca="false">Paramètres!$D47</f>
        <v>Algérie</v>
      </c>
      <c r="ET8" s="78" t="str">
        <f aca="false">Paramètres!$D48</f>
        <v>Autriche</v>
      </c>
      <c r="EU8" s="78" t="str">
        <f aca="false">Paramètres!$D49</f>
        <v>Jordanie</v>
      </c>
      <c r="EV8" s="78" t="str">
        <f aca="false">Paramètres!$D50</f>
        <v>Portugal</v>
      </c>
      <c r="EW8" s="78" t="str">
        <f aca="false">Paramètres!$D51</f>
        <v>RD Congo</v>
      </c>
      <c r="EX8" s="78" t="str">
        <f aca="false">Paramètres!$D52</f>
        <v>Ouzbékistan</v>
      </c>
      <c r="EY8" s="78" t="str">
        <f aca="false">Paramètres!$D53</f>
        <v>Colombie</v>
      </c>
      <c r="EZ8" s="78" t="str">
        <f aca="false">Paramètres!$D54</f>
        <v>Angleterre</v>
      </c>
      <c r="FA8" s="78" t="str">
        <f aca="false">Paramètres!$D55</f>
        <v>Croatie</v>
      </c>
      <c r="FB8" s="78" t="str">
        <f aca="false">Paramètres!$D56</f>
        <v>Ghana</v>
      </c>
      <c r="FC8" s="78" t="str">
        <f aca="false">Paramètres!$D57</f>
        <v>Panama</v>
      </c>
      <c r="FF8" s="34"/>
      <c r="FG8" s="34"/>
      <c r="FH8" s="34"/>
      <c r="FI8" s="34"/>
      <c r="FJ8" s="34"/>
      <c r="FL8" s="67"/>
      <c r="FM8" s="28" t="s">
        <v>142</v>
      </c>
      <c r="FN8" s="33" t="s">
        <v>143</v>
      </c>
      <c r="FO8" s="28" t="s">
        <v>144</v>
      </c>
      <c r="FP8" s="28" t="s">
        <v>145</v>
      </c>
      <c r="FQ8" s="31"/>
      <c r="FR8" s="65"/>
      <c r="FS8" s="66"/>
      <c r="FT8" s="31"/>
      <c r="FU8" s="31"/>
      <c r="FV8" s="31"/>
      <c r="FW8" s="31"/>
      <c r="FX8" s="67"/>
      <c r="FY8" s="66"/>
      <c r="FZ8" s="31"/>
      <c r="GA8" s="31"/>
      <c r="GC8" s="31"/>
      <c r="GD8" s="31"/>
      <c r="GE8" s="31"/>
      <c r="GF8" s="31"/>
      <c r="GG8" s="31"/>
      <c r="GH8" s="31"/>
      <c r="GI8" s="31"/>
      <c r="GJ8" s="67"/>
      <c r="GK8" s="66"/>
      <c r="GL8" s="31"/>
      <c r="GM8" s="31"/>
    </row>
    <row r="9" customFormat="false" ht="18.75" hidden="false" customHeight="true" outlineLevel="0" collapsed="false">
      <c r="B9" s="1" t="s">
        <v>146</v>
      </c>
      <c r="C9" s="1" t="s">
        <v>147</v>
      </c>
      <c r="D9" s="31"/>
      <c r="E9" s="80" t="s">
        <v>5</v>
      </c>
      <c r="F9" s="80" t="s">
        <v>148</v>
      </c>
      <c r="G9" s="80"/>
      <c r="H9" s="80"/>
      <c r="I9" s="80"/>
      <c r="J9" s="81" t="s">
        <v>149</v>
      </c>
      <c r="K9" s="82" t="s">
        <v>150</v>
      </c>
      <c r="L9" s="78" t="s">
        <v>151</v>
      </c>
      <c r="M9" s="79"/>
      <c r="N9" s="83" t="n">
        <f aca="false">SUM(N10:N81)</f>
        <v>0</v>
      </c>
      <c r="O9" s="83" t="n">
        <f aca="false">SUM(O10:O81)</f>
        <v>0</v>
      </c>
      <c r="P9" s="83" t="n">
        <f aca="false">SUM(P10:P81)</f>
        <v>0</v>
      </c>
      <c r="Q9" s="83" t="n">
        <f aca="false">SUM(Q10:Q81)</f>
        <v>0</v>
      </c>
      <c r="R9" s="83" t="n">
        <f aca="false">SUM(R10:R81)</f>
        <v>0</v>
      </c>
      <c r="S9" s="83" t="n">
        <f aca="false">SUM(S10:S81)</f>
        <v>0</v>
      </c>
      <c r="T9" s="83" t="n">
        <f aca="false">SUM(T10:T81)</f>
        <v>0</v>
      </c>
      <c r="U9" s="83" t="n">
        <f aca="false">SUM(U10:U81)</f>
        <v>0</v>
      </c>
      <c r="V9" s="83" t="n">
        <f aca="false">SUM(V10:V81)</f>
        <v>0</v>
      </c>
      <c r="W9" s="83" t="n">
        <f aca="false">SUM(W10:W81)</f>
        <v>0</v>
      </c>
      <c r="X9" s="83" t="n">
        <f aca="false">SUM(X10:X81)</f>
        <v>0</v>
      </c>
      <c r="Y9" s="83" t="n">
        <f aca="false">SUM(Y10:Y81)</f>
        <v>0</v>
      </c>
      <c r="Z9" s="83" t="n">
        <f aca="false">SUM(Z10:Z81)</f>
        <v>0</v>
      </c>
      <c r="AA9" s="83" t="n">
        <f aca="false">SUM(AA10:AA81)</f>
        <v>0</v>
      </c>
      <c r="AB9" s="83" t="n">
        <f aca="false">SUM(AB10:AB81)</f>
        <v>0</v>
      </c>
      <c r="AC9" s="83" t="n">
        <f aca="false">SUM(AC10:AC81)</f>
        <v>0</v>
      </c>
      <c r="AD9" s="83" t="n">
        <f aca="false">SUM(AD10:AD81)</f>
        <v>0</v>
      </c>
      <c r="AE9" s="83" t="n">
        <f aca="false">SUM(AE10:AE81)</f>
        <v>0</v>
      </c>
      <c r="AF9" s="83" t="n">
        <f aca="false">SUM(AF10:AF81)</f>
        <v>0</v>
      </c>
      <c r="AG9" s="83" t="n">
        <f aca="false">SUM(AG10:AG81)</f>
        <v>0</v>
      </c>
      <c r="AH9" s="83" t="n">
        <f aca="false">SUM(AH10:AH81)</f>
        <v>0</v>
      </c>
      <c r="AI9" s="83" t="n">
        <f aca="false">SUM(AI10:AI81)</f>
        <v>0</v>
      </c>
      <c r="AJ9" s="83" t="n">
        <f aca="false">SUM(AJ10:AJ81)</f>
        <v>0</v>
      </c>
      <c r="AK9" s="83" t="n">
        <f aca="false">SUM(AK10:AK81)</f>
        <v>0</v>
      </c>
      <c r="AL9" s="83" t="n">
        <f aca="false">SUM(AL10:AL81)</f>
        <v>0</v>
      </c>
      <c r="AM9" s="83" t="n">
        <f aca="false">SUM(AM10:AM81)</f>
        <v>0</v>
      </c>
      <c r="AN9" s="83" t="n">
        <f aca="false">SUM(AN10:AN81)</f>
        <v>0</v>
      </c>
      <c r="AO9" s="83" t="n">
        <f aca="false">SUM(AO10:AO81)</f>
        <v>0</v>
      </c>
      <c r="AP9" s="83" t="n">
        <f aca="false">SUM(AP10:AP81)</f>
        <v>0</v>
      </c>
      <c r="AQ9" s="83" t="n">
        <f aca="false">SUM(AQ10:AQ81)</f>
        <v>0</v>
      </c>
      <c r="AR9" s="83" t="n">
        <f aca="false">SUM(AR10:AR81)</f>
        <v>0</v>
      </c>
      <c r="AS9" s="83" t="n">
        <f aca="false">SUM(AS10:AS81)</f>
        <v>0</v>
      </c>
      <c r="AT9" s="83" t="n">
        <f aca="false">SUM(AT10:AT81)</f>
        <v>0</v>
      </c>
      <c r="AU9" s="83" t="n">
        <f aca="false">SUM(AU10:AU81)</f>
        <v>0</v>
      </c>
      <c r="AV9" s="83" t="n">
        <f aca="false">SUM(AV10:AV81)</f>
        <v>0</v>
      </c>
      <c r="AW9" s="83" t="n">
        <f aca="false">SUM(AW10:AW81)</f>
        <v>0</v>
      </c>
      <c r="AX9" s="83" t="n">
        <f aca="false">SUM(AX10:AX81)</f>
        <v>0</v>
      </c>
      <c r="AY9" s="83" t="n">
        <f aca="false">SUM(AY10:AY81)</f>
        <v>0</v>
      </c>
      <c r="AZ9" s="83" t="n">
        <f aca="false">SUM(AZ10:AZ81)</f>
        <v>0</v>
      </c>
      <c r="BA9" s="83" t="n">
        <f aca="false">SUM(BA10:BA81)</f>
        <v>0</v>
      </c>
      <c r="BB9" s="83" t="n">
        <f aca="false">SUM(BB10:BB81)</f>
        <v>0</v>
      </c>
      <c r="BC9" s="83" t="n">
        <f aca="false">SUM(BC10:BC81)</f>
        <v>0</v>
      </c>
      <c r="BD9" s="83" t="n">
        <f aca="false">SUM(BD10:BD81)</f>
        <v>0</v>
      </c>
      <c r="BE9" s="83" t="n">
        <f aca="false">SUM(BE10:BE81)</f>
        <v>0</v>
      </c>
      <c r="BF9" s="83" t="n">
        <f aca="false">SUM(BF10:BF81)</f>
        <v>0</v>
      </c>
      <c r="BG9" s="83" t="n">
        <f aca="false">SUM(BG10:BG81)</f>
        <v>0</v>
      </c>
      <c r="BH9" s="83" t="n">
        <f aca="false">SUM(BH10:BH81)</f>
        <v>0</v>
      </c>
      <c r="BI9" s="83" t="n">
        <f aca="false">SUM(BI10:BI81)</f>
        <v>0</v>
      </c>
      <c r="BJ9" s="84"/>
      <c r="BK9" s="83" t="n">
        <f aca="false">SUM(BK10:BK81)</f>
        <v>0</v>
      </c>
      <c r="BL9" s="83" t="n">
        <f aca="false">SUM(BL10:BL81)</f>
        <v>0</v>
      </c>
      <c r="BM9" s="83" t="n">
        <f aca="false">SUM(BM10:BM81)</f>
        <v>0</v>
      </c>
      <c r="BN9" s="83" t="n">
        <f aca="false">SUM(BN10:BN81)</f>
        <v>0</v>
      </c>
      <c r="BO9" s="83" t="n">
        <f aca="false">SUM(BO10:BO81)</f>
        <v>0</v>
      </c>
      <c r="BP9" s="83" t="n">
        <f aca="false">SUM(BP10:BP81)</f>
        <v>0</v>
      </c>
      <c r="BQ9" s="83" t="n">
        <f aca="false">SUM(BQ10:BQ81)</f>
        <v>0</v>
      </c>
      <c r="BR9" s="83" t="n">
        <f aca="false">SUM(BR10:BR81)</f>
        <v>0</v>
      </c>
      <c r="BS9" s="83" t="n">
        <f aca="false">SUM(BS10:BS81)</f>
        <v>0</v>
      </c>
      <c r="BT9" s="83" t="n">
        <f aca="false">SUM(BT10:BT81)</f>
        <v>0</v>
      </c>
      <c r="BU9" s="83" t="n">
        <f aca="false">SUM(BU10:BU81)</f>
        <v>0</v>
      </c>
      <c r="BV9" s="83" t="n">
        <f aca="false">SUM(BV10:BV81)</f>
        <v>0</v>
      </c>
      <c r="BW9" s="83" t="n">
        <f aca="false">SUM(BW10:BW81)</f>
        <v>0</v>
      </c>
      <c r="BX9" s="83" t="n">
        <f aca="false">SUM(BX10:BX81)</f>
        <v>0</v>
      </c>
      <c r="BY9" s="83" t="n">
        <f aca="false">SUM(BY10:BY81)</f>
        <v>0</v>
      </c>
      <c r="BZ9" s="83" t="n">
        <f aca="false">SUM(BZ10:BZ81)</f>
        <v>0</v>
      </c>
      <c r="CA9" s="83" t="n">
        <f aca="false">SUM(CA10:CA81)</f>
        <v>0</v>
      </c>
      <c r="CB9" s="83" t="n">
        <f aca="false">SUM(CB10:CB81)</f>
        <v>0</v>
      </c>
      <c r="CC9" s="83" t="n">
        <f aca="false">SUM(CC10:CC81)</f>
        <v>0</v>
      </c>
      <c r="CD9" s="83" t="n">
        <f aca="false">SUM(CD10:CD81)</f>
        <v>0</v>
      </c>
      <c r="CE9" s="83" t="n">
        <f aca="false">SUM(CE10:CE81)</f>
        <v>0</v>
      </c>
      <c r="CF9" s="83" t="n">
        <f aca="false">SUM(CF10:CF81)</f>
        <v>0</v>
      </c>
      <c r="CG9" s="83" t="n">
        <f aca="false">SUM(CG10:CG81)</f>
        <v>0</v>
      </c>
      <c r="CH9" s="83" t="n">
        <f aca="false">SUM(CH10:CH81)</f>
        <v>0</v>
      </c>
      <c r="CI9" s="83" t="n">
        <f aca="false">SUM(CI10:CI81)</f>
        <v>0</v>
      </c>
      <c r="CJ9" s="83" t="n">
        <f aca="false">SUM(CJ10:CJ81)</f>
        <v>0</v>
      </c>
      <c r="CK9" s="83" t="n">
        <f aca="false">SUM(CK10:CK81)</f>
        <v>0</v>
      </c>
      <c r="CL9" s="83" t="n">
        <f aca="false">SUM(CL10:CL81)</f>
        <v>0</v>
      </c>
      <c r="CM9" s="83" t="n">
        <f aca="false">SUM(CM10:CM81)</f>
        <v>0</v>
      </c>
      <c r="CN9" s="83" t="n">
        <f aca="false">SUM(CN10:CN81)</f>
        <v>0</v>
      </c>
      <c r="CO9" s="83" t="n">
        <f aca="false">SUM(CO10:CO81)</f>
        <v>0</v>
      </c>
      <c r="CP9" s="83" t="n">
        <f aca="false">SUM(CP10:CP81)</f>
        <v>0</v>
      </c>
      <c r="CQ9" s="83" t="n">
        <f aca="false">SUM(CQ10:CQ81)</f>
        <v>0</v>
      </c>
      <c r="CR9" s="83" t="n">
        <f aca="false">SUM(CR10:CR81)</f>
        <v>0</v>
      </c>
      <c r="CS9" s="83" t="n">
        <f aca="false">SUM(CS10:CS81)</f>
        <v>0</v>
      </c>
      <c r="CT9" s="83" t="n">
        <f aca="false">SUM(CT10:CT81)</f>
        <v>0</v>
      </c>
      <c r="CU9" s="83" t="n">
        <f aca="false">SUM(CU10:CU81)</f>
        <v>0</v>
      </c>
      <c r="CV9" s="83" t="n">
        <f aca="false">SUM(CV10:CV81)</f>
        <v>0</v>
      </c>
      <c r="CW9" s="83" t="n">
        <f aca="false">SUM(CW10:CW81)</f>
        <v>0</v>
      </c>
      <c r="CX9" s="83" t="n">
        <f aca="false">SUM(CX10:CX81)</f>
        <v>0</v>
      </c>
      <c r="CY9" s="83" t="n">
        <f aca="false">SUM(CY10:CY81)</f>
        <v>0</v>
      </c>
      <c r="CZ9" s="83" t="n">
        <f aca="false">SUM(CZ10:CZ81)</f>
        <v>0</v>
      </c>
      <c r="DA9" s="83" t="n">
        <f aca="false">SUM(DA10:DA81)</f>
        <v>0</v>
      </c>
      <c r="DB9" s="83" t="n">
        <f aca="false">SUM(DB10:DB81)</f>
        <v>0</v>
      </c>
      <c r="DC9" s="83" t="n">
        <f aca="false">SUM(DC10:DC81)</f>
        <v>0</v>
      </c>
      <c r="DD9" s="83" t="n">
        <f aca="false">SUM(DD10:DD81)</f>
        <v>0</v>
      </c>
      <c r="DE9" s="83" t="n">
        <f aca="false">SUM(DE10:DE81)</f>
        <v>0</v>
      </c>
      <c r="DF9" s="83" t="n">
        <f aca="false">SUM(DF10:DF81)</f>
        <v>0</v>
      </c>
      <c r="DG9" s="84"/>
      <c r="DH9" s="83" t="n">
        <f aca="false">SUM(DH10:DH81)</f>
        <v>0</v>
      </c>
      <c r="DI9" s="83" t="n">
        <f aca="false">SUM(DI10:DI81)</f>
        <v>0</v>
      </c>
      <c r="DJ9" s="83" t="n">
        <f aca="false">SUM(DJ10:DJ81)</f>
        <v>0</v>
      </c>
      <c r="DK9" s="83" t="n">
        <f aca="false">SUM(DK10:DK81)</f>
        <v>0</v>
      </c>
      <c r="DL9" s="83" t="n">
        <f aca="false">SUM(DL10:DL81)</f>
        <v>0</v>
      </c>
      <c r="DM9" s="83" t="n">
        <f aca="false">SUM(DM10:DM81)</f>
        <v>0</v>
      </c>
      <c r="DN9" s="83" t="n">
        <f aca="false">SUM(DN10:DN81)</f>
        <v>0</v>
      </c>
      <c r="DO9" s="83" t="n">
        <f aca="false">SUM(DO10:DO81)</f>
        <v>0</v>
      </c>
      <c r="DP9" s="83" t="n">
        <f aca="false">SUM(DP10:DP81)</f>
        <v>0</v>
      </c>
      <c r="DQ9" s="83" t="n">
        <f aca="false">SUM(DQ10:DQ81)</f>
        <v>0</v>
      </c>
      <c r="DR9" s="83" t="n">
        <f aca="false">SUM(DR10:DR81)</f>
        <v>0</v>
      </c>
      <c r="DS9" s="83" t="n">
        <f aca="false">SUM(DS10:DS81)</f>
        <v>0</v>
      </c>
      <c r="DT9" s="83" t="n">
        <f aca="false">SUM(DT10:DT81)</f>
        <v>0</v>
      </c>
      <c r="DU9" s="83" t="n">
        <f aca="false">SUM(DU10:DU81)</f>
        <v>0</v>
      </c>
      <c r="DV9" s="83" t="n">
        <f aca="false">SUM(DV10:DV81)</f>
        <v>0</v>
      </c>
      <c r="DW9" s="83" t="n">
        <f aca="false">SUM(DW10:DW81)</f>
        <v>0</v>
      </c>
      <c r="DX9" s="83" t="n">
        <f aca="false">SUM(DX10:DX81)</f>
        <v>0</v>
      </c>
      <c r="DY9" s="83" t="n">
        <f aca="false">SUM(DY10:DY81)</f>
        <v>0</v>
      </c>
      <c r="DZ9" s="83" t="n">
        <f aca="false">SUM(DZ10:DZ81)</f>
        <v>0</v>
      </c>
      <c r="EA9" s="83" t="n">
        <f aca="false">SUM(EA10:EA81)</f>
        <v>0</v>
      </c>
      <c r="EB9" s="83" t="n">
        <f aca="false">SUM(EB10:EB81)</f>
        <v>0</v>
      </c>
      <c r="EC9" s="83" t="n">
        <f aca="false">SUM(EC10:EC81)</f>
        <v>0</v>
      </c>
      <c r="ED9" s="83" t="n">
        <f aca="false">SUM(ED10:ED81)</f>
        <v>0</v>
      </c>
      <c r="EE9" s="83" t="n">
        <f aca="false">SUM(EE10:EE81)</f>
        <v>0</v>
      </c>
      <c r="EF9" s="83" t="n">
        <f aca="false">SUM(EF10:EF81)</f>
        <v>0</v>
      </c>
      <c r="EG9" s="83" t="n">
        <f aca="false">SUM(EG10:EG81)</f>
        <v>0</v>
      </c>
      <c r="EH9" s="83" t="n">
        <f aca="false">SUM(EH10:EH81)</f>
        <v>0</v>
      </c>
      <c r="EI9" s="83" t="n">
        <f aca="false">SUM(EI10:EI81)</f>
        <v>0</v>
      </c>
      <c r="EJ9" s="83" t="n">
        <f aca="false">SUM(EJ10:EJ81)</f>
        <v>0</v>
      </c>
      <c r="EK9" s="83" t="n">
        <f aca="false">SUM(EK10:EK81)</f>
        <v>0</v>
      </c>
      <c r="EL9" s="83" t="n">
        <f aca="false">SUM(EL10:EL81)</f>
        <v>0</v>
      </c>
      <c r="EM9" s="83" t="n">
        <f aca="false">SUM(EM10:EM81)</f>
        <v>0</v>
      </c>
      <c r="EN9" s="83" t="n">
        <f aca="false">SUM(EN10:EN81)</f>
        <v>0</v>
      </c>
      <c r="EO9" s="83" t="n">
        <f aca="false">SUM(EO10:EO81)</f>
        <v>0</v>
      </c>
      <c r="EP9" s="83" t="n">
        <f aca="false">SUM(EP10:EP81)</f>
        <v>0</v>
      </c>
      <c r="EQ9" s="83" t="n">
        <f aca="false">SUM(EQ10:EQ81)</f>
        <v>0</v>
      </c>
      <c r="ER9" s="83" t="n">
        <f aca="false">SUM(ER10:ER81)</f>
        <v>0</v>
      </c>
      <c r="ES9" s="83" t="n">
        <f aca="false">SUM(ES10:ES81)</f>
        <v>0</v>
      </c>
      <c r="ET9" s="83" t="n">
        <f aca="false">SUM(ET10:ET81)</f>
        <v>0</v>
      </c>
      <c r="EU9" s="83" t="n">
        <f aca="false">SUM(EU10:EU81)</f>
        <v>0</v>
      </c>
      <c r="EV9" s="83" t="n">
        <f aca="false">SUM(EV10:EV81)</f>
        <v>0</v>
      </c>
      <c r="EW9" s="83" t="n">
        <f aca="false">SUM(EW10:EW81)</f>
        <v>0</v>
      </c>
      <c r="EX9" s="83" t="n">
        <f aca="false">SUM(EX10:EX81)</f>
        <v>0</v>
      </c>
      <c r="EY9" s="83" t="n">
        <f aca="false">SUM(EY10:EY81)</f>
        <v>0</v>
      </c>
      <c r="EZ9" s="83" t="n">
        <f aca="false">SUM(EZ10:EZ81)</f>
        <v>0</v>
      </c>
      <c r="FA9" s="83" t="n">
        <f aca="false">SUM(FA10:FA81)</f>
        <v>0</v>
      </c>
      <c r="FB9" s="83" t="n">
        <f aca="false">SUM(FB10:FB81)</f>
        <v>0</v>
      </c>
      <c r="FC9" s="83" t="n">
        <f aca="false">SUM(FC10:FC81)</f>
        <v>0</v>
      </c>
      <c r="FF9" s="85"/>
      <c r="FG9" s="86"/>
      <c r="FH9" s="86"/>
      <c r="FI9" s="86"/>
      <c r="FJ9" s="86"/>
      <c r="FK9" s="87"/>
      <c r="FL9" s="88" t="s">
        <v>152</v>
      </c>
      <c r="FM9" s="89"/>
      <c r="FN9" s="90"/>
      <c r="FO9" s="91" t="n">
        <f aca="false">FM9+FN9/10</f>
        <v>0</v>
      </c>
      <c r="FP9" s="92" t="str">
        <f aca="false">FL10</f>
        <v>Allemagne</v>
      </c>
      <c r="FQ9" s="31"/>
      <c r="FR9" s="65"/>
      <c r="FS9" s="66"/>
      <c r="FT9" s="31"/>
      <c r="FU9" s="31"/>
      <c r="FV9" s="31"/>
      <c r="FW9" s="31"/>
      <c r="FX9" s="67"/>
      <c r="FY9" s="66"/>
      <c r="FZ9" s="31"/>
      <c r="GA9" s="31"/>
      <c r="GC9" s="31"/>
      <c r="GD9" s="31"/>
      <c r="GE9" s="31"/>
      <c r="GF9" s="31"/>
      <c r="GG9" s="31"/>
      <c r="GH9" s="31"/>
      <c r="GI9" s="31"/>
      <c r="GJ9" s="67"/>
      <c r="GK9" s="66"/>
      <c r="GL9" s="31"/>
      <c r="GM9" s="31"/>
    </row>
    <row r="10" customFormat="false" ht="18" hidden="false" customHeight="true" outlineLevel="0" collapsed="false">
      <c r="B10" s="93" t="s">
        <v>19</v>
      </c>
      <c r="C10" s="93" t="s">
        <v>21</v>
      </c>
      <c r="D10" s="31"/>
      <c r="E10" s="94" t="s">
        <v>153</v>
      </c>
      <c r="F10" s="93" t="str">
        <f aca="false">VLOOKUP(B10,Paramètres!$C$10:$D$57,2,0)</f>
        <v>Mexique</v>
      </c>
      <c r="G10" s="95"/>
      <c r="H10" s="96"/>
      <c r="I10" s="93" t="str">
        <f aca="false">VLOOKUP(C10,Paramètres!$C$10:$D$57,2,0)</f>
        <v>Afrique du Sud</v>
      </c>
      <c r="J10" s="97" t="n">
        <v>46184</v>
      </c>
      <c r="K10" s="98" t="s">
        <v>154</v>
      </c>
      <c r="L10" s="99" t="str">
        <f aca="false">IF(G10&gt;H10,F10,IF(G10&lt;H10,I10,IF(G10="","Non joué",IF(G10=H10,"Nul"))))</f>
        <v>Non joué</v>
      </c>
      <c r="M10" s="84"/>
      <c r="N10" s="100" t="n">
        <f aca="false">IF($L10=N$8,3,IF(AND(OR($F10=N$8,$I10=N$8),$L10="Nul"),1,0))</f>
        <v>0</v>
      </c>
      <c r="O10" s="100" t="n">
        <f aca="false">IF($L10=O$8,3,IF(AND(OR($F10=O$8,$I10=O$8),$L10="Nul"),1,0))</f>
        <v>0</v>
      </c>
      <c r="P10" s="100" t="n">
        <f aca="false">IF($L10=P$8,3,IF(AND(OR($F10=P$8,$I10=P$8),$L10="Nul"),1,0))</f>
        <v>0</v>
      </c>
      <c r="Q10" s="100" t="n">
        <f aca="false">IF($L10=Q$8,3,IF(AND(OR($F10=Q$8,$I10=Q$8),$L10="Nul"),1,0))</f>
        <v>0</v>
      </c>
      <c r="R10" s="100" t="n">
        <f aca="false">IF($L10=R$8,3,IF(AND(OR($F10=R$8,$I10=R$8),$L10="Nul"),1,0))</f>
        <v>0</v>
      </c>
      <c r="S10" s="100" t="n">
        <f aca="false">IF($L10=S$8,3,IF(AND(OR($F10=S$8,$I10=S$8),$L10="Nul"),1,0))</f>
        <v>0</v>
      </c>
      <c r="T10" s="100" t="n">
        <f aca="false">IF($L10=T$8,3,IF(AND(OR($F10=T$8,$I10=T$8),$L10="Nul"),1,0))</f>
        <v>0</v>
      </c>
      <c r="U10" s="100" t="n">
        <f aca="false">IF($L10=U$8,3,IF(AND(OR($F10=U$8,$I10=U$8),$L10="Nul"),1,0))</f>
        <v>0</v>
      </c>
      <c r="V10" s="100" t="n">
        <f aca="false">IF($L10=V$8,3,IF(AND(OR($F10=V$8,$I10=V$8),$L10="Nul"),1,0))</f>
        <v>0</v>
      </c>
      <c r="W10" s="100" t="n">
        <f aca="false">IF($L10=W$8,3,IF(AND(OR($F10=W$8,$I10=W$8),$L10="Nul"),1,0))</f>
        <v>0</v>
      </c>
      <c r="X10" s="100" t="n">
        <f aca="false">IF($L10=X$8,3,IF(AND(OR($F10=X$8,$I10=X$8),$L10="Nul"),1,0))</f>
        <v>0</v>
      </c>
      <c r="Y10" s="100" t="n">
        <f aca="false">IF($L10=Y$8,3,IF(AND(OR($F10=Y$8,$I10=Y$8),$L10="Nul"),1,0))</f>
        <v>0</v>
      </c>
      <c r="Z10" s="100" t="n">
        <f aca="false">IF($L10=Z$8,3,IF(AND(OR($F10=Z$8,$I10=Z$8),$L10="Nul"),1,0))</f>
        <v>0</v>
      </c>
      <c r="AA10" s="100" t="n">
        <f aca="false">IF($L10=AA$8,3,IF(AND(OR($F10=AA$8,$I10=AA$8),$L10="Nul"),1,0))</f>
        <v>0</v>
      </c>
      <c r="AB10" s="100" t="n">
        <f aca="false">IF($L10=AB$8,3,IF(AND(OR($F10=AB$8,$I10=AB$8),$L10="Nul"),1,0))</f>
        <v>0</v>
      </c>
      <c r="AC10" s="100" t="n">
        <f aca="false">IF($L10=AC$8,3,IF(AND(OR($F10=AC$8,$I10=AC$8),$L10="Nul"),1,0))</f>
        <v>0</v>
      </c>
      <c r="AD10" s="100" t="n">
        <f aca="false">IF($L10=AD$8,3,IF(AND(OR($F10=AD$8,$I10=AD$8),$L10="Nul"),1,0))</f>
        <v>0</v>
      </c>
      <c r="AE10" s="100" t="n">
        <f aca="false">IF($L10=AE$8,3,IF(AND(OR($F10=AE$8,$I10=AE$8),$L10="Nul"),1,0))</f>
        <v>0</v>
      </c>
      <c r="AF10" s="100" t="n">
        <f aca="false">IF($L10=AF$8,3,IF(AND(OR($F10=AF$8,$I10=AF$8),$L10="Nul"),1,0))</f>
        <v>0</v>
      </c>
      <c r="AG10" s="100" t="n">
        <f aca="false">IF($L10=AG$8,3,IF(AND(OR($F10=AG$8,$I10=AG$8),$L10="Nul"),1,0))</f>
        <v>0</v>
      </c>
      <c r="AH10" s="100" t="n">
        <f aca="false">IF($L10=AH$8,3,IF(AND(OR($F10=AH$8,$I10=AH$8),$L10="Nul"),1,0))</f>
        <v>0</v>
      </c>
      <c r="AI10" s="100" t="n">
        <f aca="false">IF($L10=AI$8,3,IF(AND(OR($F10=AI$8,$I10=AI$8),$L10="Nul"),1,0))</f>
        <v>0</v>
      </c>
      <c r="AJ10" s="100" t="n">
        <f aca="false">IF($L10=AJ$8,3,IF(AND(OR($F10=AJ$8,$I10=AJ$8),$L10="Nul"),1,0))</f>
        <v>0</v>
      </c>
      <c r="AK10" s="100" t="n">
        <f aca="false">IF($L10=AK$8,3,IF(AND(OR($F10=AK$8,$I10=AK$8),$L10="Nul"),1,0))</f>
        <v>0</v>
      </c>
      <c r="AL10" s="100" t="n">
        <f aca="false">IF($L10=AL$8,3,IF(AND(OR($F10=AL$8,$I10=AL$8),$L10="Nul"),1,0))</f>
        <v>0</v>
      </c>
      <c r="AM10" s="100" t="n">
        <f aca="false">IF($L10=AM$8,3,IF(AND(OR($F10=AM$8,$I10=AM$8),$L10="Nul"),1,0))</f>
        <v>0</v>
      </c>
      <c r="AN10" s="100" t="n">
        <f aca="false">IF($L10=AN$8,3,IF(AND(OR($F10=AN$8,$I10=AN$8),$L10="Nul"),1,0))</f>
        <v>0</v>
      </c>
      <c r="AO10" s="100" t="n">
        <f aca="false">IF($L10=AO$8,3,IF(AND(OR($F10=AO$8,$I10=AO$8),$L10="Nul"),1,0))</f>
        <v>0</v>
      </c>
      <c r="AP10" s="100" t="n">
        <f aca="false">IF($L10=AP$8,3,IF(AND(OR($F10=AP$8,$I10=AP$8),$L10="Nul"),1,0))</f>
        <v>0</v>
      </c>
      <c r="AQ10" s="100" t="n">
        <f aca="false">IF($L10=AQ$8,3,IF(AND(OR($F10=AQ$8,$I10=AQ$8),$L10="Nul"),1,0))</f>
        <v>0</v>
      </c>
      <c r="AR10" s="100" t="n">
        <f aca="false">IF($L10=AR$8,3,IF(AND(OR($F10=AR$8,$I10=AR$8),$L10="Nul"),1,0))</f>
        <v>0</v>
      </c>
      <c r="AS10" s="100" t="n">
        <f aca="false">IF($L10=AS$8,3,IF(AND(OR($F10=AS$8,$I10=AS$8),$L10="Nul"),1,0))</f>
        <v>0</v>
      </c>
      <c r="AT10" s="100" t="n">
        <f aca="false">IF($L10=AT$8,3,IF(AND(OR($F10=AT$8,$I10=AT$8),$L10="Nul"),1,0))</f>
        <v>0</v>
      </c>
      <c r="AU10" s="100" t="n">
        <f aca="false">IF($L10=AU$8,3,IF(AND(OR($F10=AU$8,$I10=AU$8),$L10="Nul"),1,0))</f>
        <v>0</v>
      </c>
      <c r="AV10" s="100" t="n">
        <f aca="false">IF($L10=AV$8,3,IF(AND(OR($F10=AV$8,$I10=AV$8),$L10="Nul"),1,0))</f>
        <v>0</v>
      </c>
      <c r="AW10" s="100" t="n">
        <f aca="false">IF($L10=AW$8,3,IF(AND(OR($F10=AW$8,$I10=AW$8),$L10="Nul"),1,0))</f>
        <v>0</v>
      </c>
      <c r="AX10" s="100" t="n">
        <f aca="false">IF($L10=AX$8,3,IF(AND(OR($F10=AX$8,$I10=AX$8),$L10="Nul"),1,0))</f>
        <v>0</v>
      </c>
      <c r="AY10" s="100" t="n">
        <f aca="false">IF($L10=AY$8,3,IF(AND(OR($F10=AY$8,$I10=AY$8),$L10="Nul"),1,0))</f>
        <v>0</v>
      </c>
      <c r="AZ10" s="100" t="n">
        <f aca="false">IF($L10=AZ$8,3,IF(AND(OR($F10=AZ$8,$I10=AZ$8),$L10="Nul"),1,0))</f>
        <v>0</v>
      </c>
      <c r="BA10" s="100" t="n">
        <f aca="false">IF($L10=BA$8,3,IF(AND(OR($F10=BA$8,$I10=BA$8),$L10="Nul"),1,0))</f>
        <v>0</v>
      </c>
      <c r="BB10" s="100" t="n">
        <f aca="false">IF($L10=BB$8,3,IF(AND(OR($F10=BB$8,$I10=BB$8),$L10="Nul"),1,0))</f>
        <v>0</v>
      </c>
      <c r="BC10" s="100" t="n">
        <f aca="false">IF($L10=BC$8,3,IF(AND(OR($F10=BC$8,$I10=BC$8),$L10="Nul"),1,0))</f>
        <v>0</v>
      </c>
      <c r="BD10" s="100" t="n">
        <f aca="false">IF($L10=BD$8,3,IF(AND(OR($F10=BD$8,$I10=BD$8),$L10="Nul"),1,0))</f>
        <v>0</v>
      </c>
      <c r="BE10" s="100" t="n">
        <f aca="false">IF($L10=BE$8,3,IF(AND(OR($F10=BE$8,$I10=BE$8),$L10="Nul"),1,0))</f>
        <v>0</v>
      </c>
      <c r="BF10" s="100" t="n">
        <f aca="false">IF($L10=BF$8,3,IF(AND(OR($F10=BF$8,$I10=BF$8),$L10="Nul"),1,0))</f>
        <v>0</v>
      </c>
      <c r="BG10" s="100" t="n">
        <f aca="false">IF($L10=BG$8,3,IF(AND(OR($F10=BG$8,$I10=BG$8),$L10="Nul"),1,0))</f>
        <v>0</v>
      </c>
      <c r="BH10" s="100" t="n">
        <f aca="false">IF($L10=BH$8,3,IF(AND(OR($F10=BH$8,$I10=BH$8),$L10="Nul"),1,0))</f>
        <v>0</v>
      </c>
      <c r="BI10" s="100" t="n">
        <f aca="false">IF($L10=BI$8,3,IF(AND(OR($F10=BI$8,$I10=BI$8),$L10="Nul"),1,0))</f>
        <v>0</v>
      </c>
      <c r="BJ10" s="101"/>
      <c r="BK10" s="100" t="n">
        <f aca="false">IF($F10=BK$8,$G10)+IF($I10=BK$8,$H10)</f>
        <v>0</v>
      </c>
      <c r="BL10" s="100" t="n">
        <f aca="false">IF($F10=BL$8,$G10)+IF($I10=BL$8,$H10)</f>
        <v>0</v>
      </c>
      <c r="BM10" s="100" t="n">
        <f aca="false">IF($F10=BM$8,$G10)+IF($I10=BM$8,$H10)</f>
        <v>0</v>
      </c>
      <c r="BN10" s="100" t="n">
        <f aca="false">IF($F10=BN$8,$G10)+IF($I10=BN$8,$H10)</f>
        <v>0</v>
      </c>
      <c r="BO10" s="100" t="n">
        <f aca="false">IF($F10=BO$8,$G10)+IF($I10=BO$8,$H10)</f>
        <v>0</v>
      </c>
      <c r="BP10" s="100" t="n">
        <f aca="false">IF($F10=BP$8,$G10)+IF($I10=BP$8,$H10)</f>
        <v>0</v>
      </c>
      <c r="BQ10" s="100" t="n">
        <f aca="false">IF($F10=BQ$8,$G10)+IF($I10=BQ$8,$H10)</f>
        <v>0</v>
      </c>
      <c r="BR10" s="100" t="n">
        <f aca="false">IF($F10=BR$8,$G10)+IF($I10=BR$8,$H10)</f>
        <v>0</v>
      </c>
      <c r="BS10" s="100" t="n">
        <f aca="false">IF($F10=BS$8,$G10)+IF($I10=BS$8,$H10)</f>
        <v>0</v>
      </c>
      <c r="BT10" s="100" t="n">
        <f aca="false">IF($F10=BT$8,$G10)+IF($I10=BT$8,$H10)</f>
        <v>0</v>
      </c>
      <c r="BU10" s="100" t="n">
        <f aca="false">IF($F10=BU$8,$G10)+IF($I10=BU$8,$H10)</f>
        <v>0</v>
      </c>
      <c r="BV10" s="100" t="n">
        <f aca="false">IF($F10=BV$8,$G10)+IF($I10=BV$8,$H10)</f>
        <v>0</v>
      </c>
      <c r="BW10" s="100" t="n">
        <f aca="false">IF($F10=BW$8,$G10)+IF($I10=BW$8,$H10)</f>
        <v>0</v>
      </c>
      <c r="BX10" s="100" t="n">
        <f aca="false">IF($F10=BX$8,$G10)+IF($I10=BX$8,$H10)</f>
        <v>0</v>
      </c>
      <c r="BY10" s="100" t="n">
        <f aca="false">IF($F10=BY$8,$G10)+IF($I10=BY$8,$H10)</f>
        <v>0</v>
      </c>
      <c r="BZ10" s="100" t="n">
        <f aca="false">IF($F10=BZ$8,$G10)+IF($I10=BZ$8,$H10)</f>
        <v>0</v>
      </c>
      <c r="CA10" s="100" t="n">
        <f aca="false">IF($F10=CA$8,$G10)+IF($I10=CA$8,$H10)</f>
        <v>0</v>
      </c>
      <c r="CB10" s="100" t="n">
        <f aca="false">IF($F10=CB$8,$G10)+IF($I10=CB$8,$H10)</f>
        <v>0</v>
      </c>
      <c r="CC10" s="100" t="n">
        <f aca="false">IF($F10=CC$8,$G10)+IF($I10=CC$8,$H10)</f>
        <v>0</v>
      </c>
      <c r="CD10" s="100" t="n">
        <f aca="false">IF($F10=CD$8,$G10)+IF($I10=CD$8,$H10)</f>
        <v>0</v>
      </c>
      <c r="CE10" s="100" t="n">
        <f aca="false">IF($F10=CE$8,$G10)+IF($I10=CE$8,$H10)</f>
        <v>0</v>
      </c>
      <c r="CF10" s="100" t="n">
        <f aca="false">IF($F10=CF$8,$G10)+IF($I10=CF$8,$H10)</f>
        <v>0</v>
      </c>
      <c r="CG10" s="100" t="n">
        <f aca="false">IF($F10=CG$8,$G10)+IF($I10=CG$8,$H10)</f>
        <v>0</v>
      </c>
      <c r="CH10" s="100" t="n">
        <f aca="false">IF($F10=CH$8,$G10)+IF($I10=CH$8,$H10)</f>
        <v>0</v>
      </c>
      <c r="CI10" s="100" t="n">
        <f aca="false">IF($F10=CI$8,$G10)+IF($I10=CI$8,$H10)</f>
        <v>0</v>
      </c>
      <c r="CJ10" s="100" t="n">
        <f aca="false">IF($F10=CJ$8,$G10)+IF($I10=CJ$8,$H10)</f>
        <v>0</v>
      </c>
      <c r="CK10" s="100" t="n">
        <f aca="false">IF($F10=CK$8,$G10)+IF($I10=CK$8,$H10)</f>
        <v>0</v>
      </c>
      <c r="CL10" s="100" t="n">
        <f aca="false">IF($F10=CL$8,$G10)+IF($I10=CL$8,$H10)</f>
        <v>0</v>
      </c>
      <c r="CM10" s="100" t="n">
        <f aca="false">IF($F10=CM$8,$G10)+IF($I10=CM$8,$H10)</f>
        <v>0</v>
      </c>
      <c r="CN10" s="100" t="n">
        <f aca="false">IF($F10=CN$8,$G10)+IF($I10=CN$8,$H10)</f>
        <v>0</v>
      </c>
      <c r="CO10" s="100" t="n">
        <f aca="false">IF($F10=CO$8,$G10)+IF($I10=CO$8,$H10)</f>
        <v>0</v>
      </c>
      <c r="CP10" s="100" t="n">
        <f aca="false">IF($F10=CP$8,$G10)+IF($I10=CP$8,$H10)</f>
        <v>0</v>
      </c>
      <c r="CQ10" s="100" t="n">
        <f aca="false">IF($F10=CQ$8,$G10)+IF($I10=CQ$8,$H10)</f>
        <v>0</v>
      </c>
      <c r="CR10" s="100" t="n">
        <f aca="false">IF($F10=CR$8,$G10)+IF($I10=CR$8,$H10)</f>
        <v>0</v>
      </c>
      <c r="CS10" s="100" t="n">
        <f aca="false">IF($F10=CS$8,$G10)+IF($I10=CS$8,$H10)</f>
        <v>0</v>
      </c>
      <c r="CT10" s="100" t="n">
        <f aca="false">IF($F10=CT$8,$G10)+IF($I10=CT$8,$H10)</f>
        <v>0</v>
      </c>
      <c r="CU10" s="100" t="n">
        <f aca="false">IF($F10=CU$8,$G10)+IF($I10=CU$8,$H10)</f>
        <v>0</v>
      </c>
      <c r="CV10" s="100" t="n">
        <f aca="false">IF($F10=CV$8,$G10)+IF($I10=CV$8,$H10)</f>
        <v>0</v>
      </c>
      <c r="CW10" s="100" t="n">
        <f aca="false">IF($F10=CW$8,$G10)+IF($I10=CW$8,$H10)</f>
        <v>0</v>
      </c>
      <c r="CX10" s="100" t="n">
        <f aca="false">IF($F10=CX$8,$G10)+IF($I10=CX$8,$H10)</f>
        <v>0</v>
      </c>
      <c r="CY10" s="100" t="n">
        <f aca="false">IF($F10=CY$8,$G10)+IF($I10=CY$8,$H10)</f>
        <v>0</v>
      </c>
      <c r="CZ10" s="100" t="n">
        <f aca="false">IF($F10=CZ$8,$G10)+IF($I10=CZ$8,$H10)</f>
        <v>0</v>
      </c>
      <c r="DA10" s="100" t="n">
        <f aca="false">IF($F10=DA$8,$G10)+IF($I10=DA$8,$H10)</f>
        <v>0</v>
      </c>
      <c r="DB10" s="100" t="n">
        <f aca="false">IF($F10=DB$8,$G10)+IF($I10=DB$8,$H10)</f>
        <v>0</v>
      </c>
      <c r="DC10" s="100" t="n">
        <f aca="false">IF($F10=DC$8,$G10)+IF($I10=DC$8,$H10)</f>
        <v>0</v>
      </c>
      <c r="DD10" s="100" t="n">
        <f aca="false">IF($F10=DD$8,$G10)+IF($I10=DD$8,$H10)</f>
        <v>0</v>
      </c>
      <c r="DE10" s="100" t="n">
        <f aca="false">IF($F10=DE$8,$G10)+IF($I10=DE$8,$H10)</f>
        <v>0</v>
      </c>
      <c r="DF10" s="100" t="n">
        <f aca="false">IF($F10=DF$8,$G10)+IF($I10=DF$8,$H10)</f>
        <v>0</v>
      </c>
      <c r="DG10" s="101"/>
      <c r="DH10" s="100" t="n">
        <f aca="false">IF($F10=DH$8,$H10)+IF($I10=DH$8,$G10)</f>
        <v>0</v>
      </c>
      <c r="DI10" s="100" t="n">
        <f aca="false">IF($F10=DI$8,$H10)+IF($I10=DI$8,$G10)</f>
        <v>0</v>
      </c>
      <c r="DJ10" s="100" t="n">
        <f aca="false">IF($F10=DJ$8,$H10)+IF($I10=DJ$8,$G10)</f>
        <v>0</v>
      </c>
      <c r="DK10" s="100" t="n">
        <f aca="false">IF($F10=DK$8,$H10)+IF($I10=DK$8,$G10)</f>
        <v>0</v>
      </c>
      <c r="DL10" s="100" t="n">
        <f aca="false">IF($F10=DL$8,$H10)+IF($I10=DL$8,$G10)</f>
        <v>0</v>
      </c>
      <c r="DM10" s="100" t="n">
        <f aca="false">IF($F10=DM$8,$H10)+IF($I10=DM$8,$G10)</f>
        <v>0</v>
      </c>
      <c r="DN10" s="100" t="n">
        <f aca="false">IF($F10=DN$8,$H10)+IF($I10=DN$8,$G10)</f>
        <v>0</v>
      </c>
      <c r="DO10" s="100" t="n">
        <f aca="false">IF($F10=DO$8,$H10)+IF($I10=DO$8,$G10)</f>
        <v>0</v>
      </c>
      <c r="DP10" s="100" t="n">
        <f aca="false">IF($F10=DP$8,$H10)+IF($I10=DP$8,$G10)</f>
        <v>0</v>
      </c>
      <c r="DQ10" s="100" t="n">
        <f aca="false">IF($F10=DQ$8,$H10)+IF($I10=DQ$8,$G10)</f>
        <v>0</v>
      </c>
      <c r="DR10" s="100" t="n">
        <f aca="false">IF($F10=DR$8,$H10)+IF($I10=DR$8,$G10)</f>
        <v>0</v>
      </c>
      <c r="DS10" s="100" t="n">
        <f aca="false">IF($F10=DS$8,$H10)+IF($I10=DS$8,$G10)</f>
        <v>0</v>
      </c>
      <c r="DT10" s="100" t="n">
        <f aca="false">IF($F10=DT$8,$H10)+IF($I10=DT$8,$G10)</f>
        <v>0</v>
      </c>
      <c r="DU10" s="100" t="n">
        <f aca="false">IF($F10=DU$8,$H10)+IF($I10=DU$8,$G10)</f>
        <v>0</v>
      </c>
      <c r="DV10" s="100" t="n">
        <f aca="false">IF($F10=DV$8,$H10)+IF($I10=DV$8,$G10)</f>
        <v>0</v>
      </c>
      <c r="DW10" s="100" t="n">
        <f aca="false">IF($F10=DW$8,$H10)+IF($I10=DW$8,$G10)</f>
        <v>0</v>
      </c>
      <c r="DX10" s="100" t="n">
        <f aca="false">IF($F10=DX$8,$H10)+IF($I10=DX$8,$G10)</f>
        <v>0</v>
      </c>
      <c r="DY10" s="100" t="n">
        <f aca="false">IF($F10=DY$8,$H10)+IF($I10=DY$8,$G10)</f>
        <v>0</v>
      </c>
      <c r="DZ10" s="100" t="n">
        <f aca="false">IF($F10=DZ$8,$H10)+IF($I10=DZ$8,$G10)</f>
        <v>0</v>
      </c>
      <c r="EA10" s="100" t="n">
        <f aca="false">IF($F10=EA$8,$H10)+IF($I10=EA$8,$G10)</f>
        <v>0</v>
      </c>
      <c r="EB10" s="100" t="n">
        <f aca="false">IF($F10=EB$8,$H10)+IF($I10=EB$8,$G10)</f>
        <v>0</v>
      </c>
      <c r="EC10" s="100" t="n">
        <f aca="false">IF($F10=EC$8,$H10)+IF($I10=EC$8,$G10)</f>
        <v>0</v>
      </c>
      <c r="ED10" s="100" t="n">
        <f aca="false">IF($F10=ED$8,$H10)+IF($I10=ED$8,$G10)</f>
        <v>0</v>
      </c>
      <c r="EE10" s="100" t="n">
        <f aca="false">IF($F10=EE$8,$H10)+IF($I10=EE$8,$G10)</f>
        <v>0</v>
      </c>
      <c r="EF10" s="100" t="n">
        <f aca="false">IF($F10=EF$8,$H10)+IF($I10=EF$8,$G10)</f>
        <v>0</v>
      </c>
      <c r="EG10" s="100" t="n">
        <f aca="false">IF($F10=EG$8,$H10)+IF($I10=EG$8,$G10)</f>
        <v>0</v>
      </c>
      <c r="EH10" s="100" t="n">
        <f aca="false">IF($F10=EH$8,$H10)+IF($I10=EH$8,$G10)</f>
        <v>0</v>
      </c>
      <c r="EI10" s="100" t="n">
        <f aca="false">IF($F10=EI$8,$H10)+IF($I10=EI$8,$G10)</f>
        <v>0</v>
      </c>
      <c r="EJ10" s="100" t="n">
        <f aca="false">IF($F10=EJ$8,$H10)+IF($I10=EJ$8,$G10)</f>
        <v>0</v>
      </c>
      <c r="EK10" s="100" t="n">
        <f aca="false">IF($F10=EK$8,$H10)+IF($I10=EK$8,$G10)</f>
        <v>0</v>
      </c>
      <c r="EL10" s="100" t="n">
        <f aca="false">IF($F10=EL$8,$H10)+IF($I10=EL$8,$G10)</f>
        <v>0</v>
      </c>
      <c r="EM10" s="100" t="n">
        <f aca="false">IF($F10=EM$8,$H10)+IF($I10=EM$8,$G10)</f>
        <v>0</v>
      </c>
      <c r="EN10" s="100" t="n">
        <f aca="false">IF($F10=EN$8,$H10)+IF($I10=EN$8,$G10)</f>
        <v>0</v>
      </c>
      <c r="EO10" s="100" t="n">
        <f aca="false">IF($F10=EO$8,$H10)+IF($I10=EO$8,$G10)</f>
        <v>0</v>
      </c>
      <c r="EP10" s="100" t="n">
        <f aca="false">IF($F10=EP$8,$H10)+IF($I10=EP$8,$G10)</f>
        <v>0</v>
      </c>
      <c r="EQ10" s="100" t="n">
        <f aca="false">IF($F10=EQ$8,$H10)+IF($I10=EQ$8,$G10)</f>
        <v>0</v>
      </c>
      <c r="ER10" s="100" t="n">
        <f aca="false">IF($F10=ER$8,$H10)+IF($I10=ER$8,$G10)</f>
        <v>0</v>
      </c>
      <c r="ES10" s="100" t="n">
        <f aca="false">IF($F10=ES$8,$H10)+IF($I10=ES$8,$G10)</f>
        <v>0</v>
      </c>
      <c r="ET10" s="100" t="n">
        <f aca="false">IF($F10=ET$8,$H10)+IF($I10=ET$8,$G10)</f>
        <v>0</v>
      </c>
      <c r="EU10" s="100" t="n">
        <f aca="false">IF($F10=EU$8,$H10)+IF($I10=EU$8,$G10)</f>
        <v>0</v>
      </c>
      <c r="EV10" s="100" t="n">
        <f aca="false">IF($F10=EV$8,$H10)+IF($I10=EV$8,$G10)</f>
        <v>0</v>
      </c>
      <c r="EW10" s="100" t="n">
        <f aca="false">IF($F10=EW$8,$H10)+IF($I10=EW$8,$G10)</f>
        <v>0</v>
      </c>
      <c r="EX10" s="100" t="n">
        <f aca="false">IF($F10=EX$8,$H10)+IF($I10=EX$8,$G10)</f>
        <v>0</v>
      </c>
      <c r="EY10" s="100" t="n">
        <f aca="false">IF($F10=EY$8,$H10)+IF($I10=EY$8,$G10)</f>
        <v>0</v>
      </c>
      <c r="EZ10" s="100" t="n">
        <f aca="false">IF($F10=EZ$8,$H10)+IF($I10=EZ$8,$G10)</f>
        <v>0</v>
      </c>
      <c r="FA10" s="100" t="n">
        <f aca="false">IF($F10=FA$8,$H10)+IF($I10=FA$8,$G10)</f>
        <v>0</v>
      </c>
      <c r="FB10" s="100" t="n">
        <f aca="false">IF($F10=FB$8,$H10)+IF($I10=FB$8,$G10)</f>
        <v>0</v>
      </c>
      <c r="FC10" s="100" t="n">
        <f aca="false">IF($F10=FC$8,$H10)+IF($I10=FC$8,$G10)</f>
        <v>0</v>
      </c>
      <c r="FE10" s="102" t="s">
        <v>18</v>
      </c>
      <c r="FF10" s="80" t="s">
        <v>14</v>
      </c>
      <c r="FG10" s="80" t="s">
        <v>8</v>
      </c>
      <c r="FH10" s="10" t="s">
        <v>9</v>
      </c>
      <c r="FI10" s="10" t="s">
        <v>10</v>
      </c>
      <c r="FJ10" s="10" t="s">
        <v>155</v>
      </c>
      <c r="FL10" s="103" t="str">
        <f aca="false">FF35</f>
        <v>Allemagne</v>
      </c>
      <c r="FM10" s="89"/>
      <c r="FN10" s="90"/>
      <c r="FO10" s="91"/>
      <c r="FP10" s="92"/>
      <c r="FQ10" s="31"/>
      <c r="FR10" s="65"/>
      <c r="FS10" s="66"/>
      <c r="FT10" s="31"/>
      <c r="FU10" s="31"/>
      <c r="FV10" s="31"/>
      <c r="FW10" s="31"/>
      <c r="FX10" s="67"/>
      <c r="FY10" s="66"/>
      <c r="FZ10" s="31"/>
      <c r="GA10" s="31"/>
      <c r="GC10" s="31"/>
      <c r="GD10" s="31"/>
      <c r="GE10" s="31"/>
      <c r="GF10" s="31"/>
      <c r="GG10" s="31"/>
      <c r="GH10" s="31"/>
      <c r="GI10" s="31"/>
      <c r="GJ10" s="67"/>
      <c r="GK10" s="66"/>
      <c r="GL10" s="31"/>
      <c r="GM10" s="31"/>
    </row>
    <row r="11" customFormat="false" ht="18" hidden="false" customHeight="true" outlineLevel="0" collapsed="false">
      <c r="B11" s="104" t="s">
        <v>23</v>
      </c>
      <c r="C11" s="104" t="s">
        <v>25</v>
      </c>
      <c r="D11" s="31"/>
      <c r="E11" s="94"/>
      <c r="F11" s="104" t="str">
        <f aca="false">VLOOKUP(B11,Paramètres!$C$10:$D$57,2,0)</f>
        <v>Corée du Sud</v>
      </c>
      <c r="G11" s="105"/>
      <c r="H11" s="106"/>
      <c r="I11" s="104" t="str">
        <f aca="false">VLOOKUP(C11,Paramètres!$C$10:$D$57,2,0)</f>
        <v>Tchéquie</v>
      </c>
      <c r="J11" s="107" t="n">
        <v>46184</v>
      </c>
      <c r="K11" s="108" t="s">
        <v>156</v>
      </c>
      <c r="L11" s="109" t="str">
        <f aca="false">IF(G11&gt;H11,F11,IF(G11&lt;H11,I11,IF(G11="","Non joué",IF(G11=H11,"Nul"))))</f>
        <v>Non joué</v>
      </c>
      <c r="M11" s="84"/>
      <c r="N11" s="100" t="n">
        <f aca="false">IF($L11=N$8,3,IF(AND(OR($F11=N$8,$I11=N$8),$L11="Nul"),1,0))</f>
        <v>0</v>
      </c>
      <c r="O11" s="100" t="n">
        <f aca="false">IF($L11=O$8,3,IF(AND(OR($F11=O$8,$I11=O$8),$L11="Nul"),1,0))</f>
        <v>0</v>
      </c>
      <c r="P11" s="100" t="n">
        <f aca="false">IF($L11=P$8,3,IF(AND(OR($F11=P$8,$I11=P$8),$L11="Nul"),1,0))</f>
        <v>0</v>
      </c>
      <c r="Q11" s="100" t="n">
        <f aca="false">IF($L11=Q$8,3,IF(AND(OR($F11=Q$8,$I11=Q$8),$L11="Nul"),1,0))</f>
        <v>0</v>
      </c>
      <c r="R11" s="100" t="n">
        <f aca="false">IF($L11=R$8,3,IF(AND(OR($F11=R$8,$I11=R$8),$L11="Nul"),1,0))</f>
        <v>0</v>
      </c>
      <c r="S11" s="100" t="n">
        <f aca="false">IF($L11=S$8,3,IF(AND(OR($F11=S$8,$I11=S$8),$L11="Nul"),1,0))</f>
        <v>0</v>
      </c>
      <c r="T11" s="100" t="n">
        <f aca="false">IF($L11=T$8,3,IF(AND(OR($F11=T$8,$I11=T$8),$L11="Nul"),1,0))</f>
        <v>0</v>
      </c>
      <c r="U11" s="100" t="n">
        <f aca="false">IF($L11=U$8,3,IF(AND(OR($F11=U$8,$I11=U$8),$L11="Nul"),1,0))</f>
        <v>0</v>
      </c>
      <c r="V11" s="100" t="n">
        <f aca="false">IF($L11=V$8,3,IF(AND(OR($F11=V$8,$I11=V$8),$L11="Nul"),1,0))</f>
        <v>0</v>
      </c>
      <c r="W11" s="100" t="n">
        <f aca="false">IF($L11=W$8,3,IF(AND(OR($F11=W$8,$I11=W$8),$L11="Nul"),1,0))</f>
        <v>0</v>
      </c>
      <c r="X11" s="100" t="n">
        <f aca="false">IF($L11=X$8,3,IF(AND(OR($F11=X$8,$I11=X$8),$L11="Nul"),1,0))</f>
        <v>0</v>
      </c>
      <c r="Y11" s="100" t="n">
        <f aca="false">IF($L11=Y$8,3,IF(AND(OR($F11=Y$8,$I11=Y$8),$L11="Nul"),1,0))</f>
        <v>0</v>
      </c>
      <c r="Z11" s="100" t="n">
        <f aca="false">IF($L11=Z$8,3,IF(AND(OR($F11=Z$8,$I11=Z$8),$L11="Nul"),1,0))</f>
        <v>0</v>
      </c>
      <c r="AA11" s="100" t="n">
        <f aca="false">IF($L11=AA$8,3,IF(AND(OR($F11=AA$8,$I11=AA$8),$L11="Nul"),1,0))</f>
        <v>0</v>
      </c>
      <c r="AB11" s="100" t="n">
        <f aca="false">IF($L11=AB$8,3,IF(AND(OR($F11=AB$8,$I11=AB$8),$L11="Nul"),1,0))</f>
        <v>0</v>
      </c>
      <c r="AC11" s="100" t="n">
        <f aca="false">IF($L11=AC$8,3,IF(AND(OR($F11=AC$8,$I11=AC$8),$L11="Nul"),1,0))</f>
        <v>0</v>
      </c>
      <c r="AD11" s="100" t="n">
        <f aca="false">IF($L11=AD$8,3,IF(AND(OR($F11=AD$8,$I11=AD$8),$L11="Nul"),1,0))</f>
        <v>0</v>
      </c>
      <c r="AE11" s="100" t="n">
        <f aca="false">IF($L11=AE$8,3,IF(AND(OR($F11=AE$8,$I11=AE$8),$L11="Nul"),1,0))</f>
        <v>0</v>
      </c>
      <c r="AF11" s="100" t="n">
        <f aca="false">IF($L11=AF$8,3,IF(AND(OR($F11=AF$8,$I11=AF$8),$L11="Nul"),1,0))</f>
        <v>0</v>
      </c>
      <c r="AG11" s="100" t="n">
        <f aca="false">IF($L11=AG$8,3,IF(AND(OR($F11=AG$8,$I11=AG$8),$L11="Nul"),1,0))</f>
        <v>0</v>
      </c>
      <c r="AH11" s="100" t="n">
        <f aca="false">IF($L11=AH$8,3,IF(AND(OR($F11=AH$8,$I11=AH$8),$L11="Nul"),1,0))</f>
        <v>0</v>
      </c>
      <c r="AI11" s="100" t="n">
        <f aca="false">IF($L11=AI$8,3,IF(AND(OR($F11=AI$8,$I11=AI$8),$L11="Nul"),1,0))</f>
        <v>0</v>
      </c>
      <c r="AJ11" s="100" t="n">
        <f aca="false">IF($L11=AJ$8,3,IF(AND(OR($F11=AJ$8,$I11=AJ$8),$L11="Nul"),1,0))</f>
        <v>0</v>
      </c>
      <c r="AK11" s="100" t="n">
        <f aca="false">IF($L11=AK$8,3,IF(AND(OR($F11=AK$8,$I11=AK$8),$L11="Nul"),1,0))</f>
        <v>0</v>
      </c>
      <c r="AL11" s="100" t="n">
        <f aca="false">IF($L11=AL$8,3,IF(AND(OR($F11=AL$8,$I11=AL$8),$L11="Nul"),1,0))</f>
        <v>0</v>
      </c>
      <c r="AM11" s="100" t="n">
        <f aca="false">IF($L11=AM$8,3,IF(AND(OR($F11=AM$8,$I11=AM$8),$L11="Nul"),1,0))</f>
        <v>0</v>
      </c>
      <c r="AN11" s="100" t="n">
        <f aca="false">IF($L11=AN$8,3,IF(AND(OR($F11=AN$8,$I11=AN$8),$L11="Nul"),1,0))</f>
        <v>0</v>
      </c>
      <c r="AO11" s="100" t="n">
        <f aca="false">IF($L11=AO$8,3,IF(AND(OR($F11=AO$8,$I11=AO$8),$L11="Nul"),1,0))</f>
        <v>0</v>
      </c>
      <c r="AP11" s="100" t="n">
        <f aca="false">IF($L11=AP$8,3,IF(AND(OR($F11=AP$8,$I11=AP$8),$L11="Nul"),1,0))</f>
        <v>0</v>
      </c>
      <c r="AQ11" s="100" t="n">
        <f aca="false">IF($L11=AQ$8,3,IF(AND(OR($F11=AQ$8,$I11=AQ$8),$L11="Nul"),1,0))</f>
        <v>0</v>
      </c>
      <c r="AR11" s="100" t="n">
        <f aca="false">IF($L11=AR$8,3,IF(AND(OR($F11=AR$8,$I11=AR$8),$L11="Nul"),1,0))</f>
        <v>0</v>
      </c>
      <c r="AS11" s="100" t="n">
        <f aca="false">IF($L11=AS$8,3,IF(AND(OR($F11=AS$8,$I11=AS$8),$L11="Nul"),1,0))</f>
        <v>0</v>
      </c>
      <c r="AT11" s="100" t="n">
        <f aca="false">IF($L11=AT$8,3,IF(AND(OR($F11=AT$8,$I11=AT$8),$L11="Nul"),1,0))</f>
        <v>0</v>
      </c>
      <c r="AU11" s="100" t="n">
        <f aca="false">IF($L11=AU$8,3,IF(AND(OR($F11=AU$8,$I11=AU$8),$L11="Nul"),1,0))</f>
        <v>0</v>
      </c>
      <c r="AV11" s="100" t="n">
        <f aca="false">IF($L11=AV$8,3,IF(AND(OR($F11=AV$8,$I11=AV$8),$L11="Nul"),1,0))</f>
        <v>0</v>
      </c>
      <c r="AW11" s="100" t="n">
        <f aca="false">IF($L11=AW$8,3,IF(AND(OR($F11=AW$8,$I11=AW$8),$L11="Nul"),1,0))</f>
        <v>0</v>
      </c>
      <c r="AX11" s="100" t="n">
        <f aca="false">IF($L11=AX$8,3,IF(AND(OR($F11=AX$8,$I11=AX$8),$L11="Nul"),1,0))</f>
        <v>0</v>
      </c>
      <c r="AY11" s="100" t="n">
        <f aca="false">IF($L11=AY$8,3,IF(AND(OR($F11=AY$8,$I11=AY$8),$L11="Nul"),1,0))</f>
        <v>0</v>
      </c>
      <c r="AZ11" s="100" t="n">
        <f aca="false">IF($L11=AZ$8,3,IF(AND(OR($F11=AZ$8,$I11=AZ$8),$L11="Nul"),1,0))</f>
        <v>0</v>
      </c>
      <c r="BA11" s="100" t="n">
        <f aca="false">IF($L11=BA$8,3,IF(AND(OR($F11=BA$8,$I11=BA$8),$L11="Nul"),1,0))</f>
        <v>0</v>
      </c>
      <c r="BB11" s="100" t="n">
        <f aca="false">IF($L11=BB$8,3,IF(AND(OR($F11=BB$8,$I11=BB$8),$L11="Nul"),1,0))</f>
        <v>0</v>
      </c>
      <c r="BC11" s="100" t="n">
        <f aca="false">IF($L11=BC$8,3,IF(AND(OR($F11=BC$8,$I11=BC$8),$L11="Nul"),1,0))</f>
        <v>0</v>
      </c>
      <c r="BD11" s="100" t="n">
        <f aca="false">IF($L11=BD$8,3,IF(AND(OR($F11=BD$8,$I11=BD$8),$L11="Nul"),1,0))</f>
        <v>0</v>
      </c>
      <c r="BE11" s="100" t="n">
        <f aca="false">IF($L11=BE$8,3,IF(AND(OR($F11=BE$8,$I11=BE$8),$L11="Nul"),1,0))</f>
        <v>0</v>
      </c>
      <c r="BF11" s="100" t="n">
        <f aca="false">IF($L11=BF$8,3,IF(AND(OR($F11=BF$8,$I11=BF$8),$L11="Nul"),1,0))</f>
        <v>0</v>
      </c>
      <c r="BG11" s="100" t="n">
        <f aca="false">IF($L11=BG$8,3,IF(AND(OR($F11=BG$8,$I11=BG$8),$L11="Nul"),1,0))</f>
        <v>0</v>
      </c>
      <c r="BH11" s="100" t="n">
        <f aca="false">IF($L11=BH$8,3,IF(AND(OR($F11=BH$8,$I11=BH$8),$L11="Nul"),1,0))</f>
        <v>0</v>
      </c>
      <c r="BI11" s="100" t="n">
        <f aca="false">IF($L11=BI$8,3,IF(AND(OR($F11=BI$8,$I11=BI$8),$L11="Nul"),1,0))</f>
        <v>0</v>
      </c>
      <c r="BJ11" s="101"/>
      <c r="BK11" s="100" t="n">
        <f aca="false">IF($F11=BK$8,$G11)+IF($I11=BK$8,$H11)</f>
        <v>0</v>
      </c>
      <c r="BL11" s="100" t="n">
        <f aca="false">IF($F11=BL$8,$G11)+IF($I11=BL$8,$H11)</f>
        <v>0</v>
      </c>
      <c r="BM11" s="100" t="n">
        <f aca="false">IF($F11=BM$8,$G11)+IF($I11=BM$8,$H11)</f>
        <v>0</v>
      </c>
      <c r="BN11" s="100" t="n">
        <f aca="false">IF($F11=BN$8,$G11)+IF($I11=BN$8,$H11)</f>
        <v>0</v>
      </c>
      <c r="BO11" s="100" t="n">
        <f aca="false">IF($F11=BO$8,$G11)+IF($I11=BO$8,$H11)</f>
        <v>0</v>
      </c>
      <c r="BP11" s="100" t="n">
        <f aca="false">IF($F11=BP$8,$G11)+IF($I11=BP$8,$H11)</f>
        <v>0</v>
      </c>
      <c r="BQ11" s="100" t="n">
        <f aca="false">IF($F11=BQ$8,$G11)+IF($I11=BQ$8,$H11)</f>
        <v>0</v>
      </c>
      <c r="BR11" s="100" t="n">
        <f aca="false">IF($F11=BR$8,$G11)+IF($I11=BR$8,$H11)</f>
        <v>0</v>
      </c>
      <c r="BS11" s="100" t="n">
        <f aca="false">IF($F11=BS$8,$G11)+IF($I11=BS$8,$H11)</f>
        <v>0</v>
      </c>
      <c r="BT11" s="100" t="n">
        <f aca="false">IF($F11=BT$8,$G11)+IF($I11=BT$8,$H11)</f>
        <v>0</v>
      </c>
      <c r="BU11" s="100" t="n">
        <f aca="false">IF($F11=BU$8,$G11)+IF($I11=BU$8,$H11)</f>
        <v>0</v>
      </c>
      <c r="BV11" s="100" t="n">
        <f aca="false">IF($F11=BV$8,$G11)+IF($I11=BV$8,$H11)</f>
        <v>0</v>
      </c>
      <c r="BW11" s="100" t="n">
        <f aca="false">IF($F11=BW$8,$G11)+IF($I11=BW$8,$H11)</f>
        <v>0</v>
      </c>
      <c r="BX11" s="100" t="n">
        <f aca="false">IF($F11=BX$8,$G11)+IF($I11=BX$8,$H11)</f>
        <v>0</v>
      </c>
      <c r="BY11" s="100" t="n">
        <f aca="false">IF($F11=BY$8,$G11)+IF($I11=BY$8,$H11)</f>
        <v>0</v>
      </c>
      <c r="BZ11" s="100" t="n">
        <f aca="false">IF($F11=BZ$8,$G11)+IF($I11=BZ$8,$H11)</f>
        <v>0</v>
      </c>
      <c r="CA11" s="100" t="n">
        <f aca="false">IF($F11=CA$8,$G11)+IF($I11=CA$8,$H11)</f>
        <v>0</v>
      </c>
      <c r="CB11" s="100" t="n">
        <f aca="false">IF($F11=CB$8,$G11)+IF($I11=CB$8,$H11)</f>
        <v>0</v>
      </c>
      <c r="CC11" s="100" t="n">
        <f aca="false">IF($F11=CC$8,$G11)+IF($I11=CC$8,$H11)</f>
        <v>0</v>
      </c>
      <c r="CD11" s="100" t="n">
        <f aca="false">IF($F11=CD$8,$G11)+IF($I11=CD$8,$H11)</f>
        <v>0</v>
      </c>
      <c r="CE11" s="100" t="n">
        <f aca="false">IF($F11=CE$8,$G11)+IF($I11=CE$8,$H11)</f>
        <v>0</v>
      </c>
      <c r="CF11" s="100" t="n">
        <f aca="false">IF($F11=CF$8,$G11)+IF($I11=CF$8,$H11)</f>
        <v>0</v>
      </c>
      <c r="CG11" s="100" t="n">
        <f aca="false">IF($F11=CG$8,$G11)+IF($I11=CG$8,$H11)</f>
        <v>0</v>
      </c>
      <c r="CH11" s="100" t="n">
        <f aca="false">IF($F11=CH$8,$G11)+IF($I11=CH$8,$H11)</f>
        <v>0</v>
      </c>
      <c r="CI11" s="100" t="n">
        <f aca="false">IF($F11=CI$8,$G11)+IF($I11=CI$8,$H11)</f>
        <v>0</v>
      </c>
      <c r="CJ11" s="100" t="n">
        <f aca="false">IF($F11=CJ$8,$G11)+IF($I11=CJ$8,$H11)</f>
        <v>0</v>
      </c>
      <c r="CK11" s="100" t="n">
        <f aca="false">IF($F11=CK$8,$G11)+IF($I11=CK$8,$H11)</f>
        <v>0</v>
      </c>
      <c r="CL11" s="100" t="n">
        <f aca="false">IF($F11=CL$8,$G11)+IF($I11=CL$8,$H11)</f>
        <v>0</v>
      </c>
      <c r="CM11" s="100" t="n">
        <f aca="false">IF($F11=CM$8,$G11)+IF($I11=CM$8,$H11)</f>
        <v>0</v>
      </c>
      <c r="CN11" s="100" t="n">
        <f aca="false">IF($F11=CN$8,$G11)+IF($I11=CN$8,$H11)</f>
        <v>0</v>
      </c>
      <c r="CO11" s="100" t="n">
        <f aca="false">IF($F11=CO$8,$G11)+IF($I11=CO$8,$H11)</f>
        <v>0</v>
      </c>
      <c r="CP11" s="100" t="n">
        <f aca="false">IF($F11=CP$8,$G11)+IF($I11=CP$8,$H11)</f>
        <v>0</v>
      </c>
      <c r="CQ11" s="100" t="n">
        <f aca="false">IF($F11=CQ$8,$G11)+IF($I11=CQ$8,$H11)</f>
        <v>0</v>
      </c>
      <c r="CR11" s="100" t="n">
        <f aca="false">IF($F11=CR$8,$G11)+IF($I11=CR$8,$H11)</f>
        <v>0</v>
      </c>
      <c r="CS11" s="100" t="n">
        <f aca="false">IF($F11=CS$8,$G11)+IF($I11=CS$8,$H11)</f>
        <v>0</v>
      </c>
      <c r="CT11" s="100" t="n">
        <f aca="false">IF($F11=CT$8,$G11)+IF($I11=CT$8,$H11)</f>
        <v>0</v>
      </c>
      <c r="CU11" s="100" t="n">
        <f aca="false">IF($F11=CU$8,$G11)+IF($I11=CU$8,$H11)</f>
        <v>0</v>
      </c>
      <c r="CV11" s="100" t="n">
        <f aca="false">IF($F11=CV$8,$G11)+IF($I11=CV$8,$H11)</f>
        <v>0</v>
      </c>
      <c r="CW11" s="100" t="n">
        <f aca="false">IF($F11=CW$8,$G11)+IF($I11=CW$8,$H11)</f>
        <v>0</v>
      </c>
      <c r="CX11" s="100" t="n">
        <f aca="false">IF($F11=CX$8,$G11)+IF($I11=CX$8,$H11)</f>
        <v>0</v>
      </c>
      <c r="CY11" s="100" t="n">
        <f aca="false">IF($F11=CY$8,$G11)+IF($I11=CY$8,$H11)</f>
        <v>0</v>
      </c>
      <c r="CZ11" s="100" t="n">
        <f aca="false">IF($F11=CZ$8,$G11)+IF($I11=CZ$8,$H11)</f>
        <v>0</v>
      </c>
      <c r="DA11" s="100" t="n">
        <f aca="false">IF($F11=DA$8,$G11)+IF($I11=DA$8,$H11)</f>
        <v>0</v>
      </c>
      <c r="DB11" s="100" t="n">
        <f aca="false">IF($F11=DB$8,$G11)+IF($I11=DB$8,$H11)</f>
        <v>0</v>
      </c>
      <c r="DC11" s="100" t="n">
        <f aca="false">IF($F11=DC$8,$G11)+IF($I11=DC$8,$H11)</f>
        <v>0</v>
      </c>
      <c r="DD11" s="100" t="n">
        <f aca="false">IF($F11=DD$8,$G11)+IF($I11=DD$8,$H11)</f>
        <v>0</v>
      </c>
      <c r="DE11" s="100" t="n">
        <f aca="false">IF($F11=DE$8,$G11)+IF($I11=DE$8,$H11)</f>
        <v>0</v>
      </c>
      <c r="DF11" s="100" t="n">
        <f aca="false">IF($F11=DF$8,$G11)+IF($I11=DF$8,$H11)</f>
        <v>0</v>
      </c>
      <c r="DG11" s="101"/>
      <c r="DH11" s="100" t="n">
        <f aca="false">IF($F11=DH$8,$H11)+IF($I11=DH$8,$G11)</f>
        <v>0</v>
      </c>
      <c r="DI11" s="100" t="n">
        <f aca="false">IF($F11=DI$8,$H11)+IF($I11=DI$8,$G11)</f>
        <v>0</v>
      </c>
      <c r="DJ11" s="100" t="n">
        <f aca="false">IF($F11=DJ$8,$H11)+IF($I11=DJ$8,$G11)</f>
        <v>0</v>
      </c>
      <c r="DK11" s="100" t="n">
        <f aca="false">IF($F11=DK$8,$H11)+IF($I11=DK$8,$G11)</f>
        <v>0</v>
      </c>
      <c r="DL11" s="100" t="n">
        <f aca="false">IF($F11=DL$8,$H11)+IF($I11=DL$8,$G11)</f>
        <v>0</v>
      </c>
      <c r="DM11" s="100" t="n">
        <f aca="false">IF($F11=DM$8,$H11)+IF($I11=DM$8,$G11)</f>
        <v>0</v>
      </c>
      <c r="DN11" s="100" t="n">
        <f aca="false">IF($F11=DN$8,$H11)+IF($I11=DN$8,$G11)</f>
        <v>0</v>
      </c>
      <c r="DO11" s="100" t="n">
        <f aca="false">IF($F11=DO$8,$H11)+IF($I11=DO$8,$G11)</f>
        <v>0</v>
      </c>
      <c r="DP11" s="100" t="n">
        <f aca="false">IF($F11=DP$8,$H11)+IF($I11=DP$8,$G11)</f>
        <v>0</v>
      </c>
      <c r="DQ11" s="100" t="n">
        <f aca="false">IF($F11=DQ$8,$H11)+IF($I11=DQ$8,$G11)</f>
        <v>0</v>
      </c>
      <c r="DR11" s="100" t="n">
        <f aca="false">IF($F11=DR$8,$H11)+IF($I11=DR$8,$G11)</f>
        <v>0</v>
      </c>
      <c r="DS11" s="100" t="n">
        <f aca="false">IF($F11=DS$8,$H11)+IF($I11=DS$8,$G11)</f>
        <v>0</v>
      </c>
      <c r="DT11" s="100" t="n">
        <f aca="false">IF($F11=DT$8,$H11)+IF($I11=DT$8,$G11)</f>
        <v>0</v>
      </c>
      <c r="DU11" s="100" t="n">
        <f aca="false">IF($F11=DU$8,$H11)+IF($I11=DU$8,$G11)</f>
        <v>0</v>
      </c>
      <c r="DV11" s="100" t="n">
        <f aca="false">IF($F11=DV$8,$H11)+IF($I11=DV$8,$G11)</f>
        <v>0</v>
      </c>
      <c r="DW11" s="100" t="n">
        <f aca="false">IF($F11=DW$8,$H11)+IF($I11=DW$8,$G11)</f>
        <v>0</v>
      </c>
      <c r="DX11" s="100" t="n">
        <f aca="false">IF($F11=DX$8,$H11)+IF($I11=DX$8,$G11)</f>
        <v>0</v>
      </c>
      <c r="DY11" s="100" t="n">
        <f aca="false">IF($F11=DY$8,$H11)+IF($I11=DY$8,$G11)</f>
        <v>0</v>
      </c>
      <c r="DZ11" s="100" t="n">
        <f aca="false">IF($F11=DZ$8,$H11)+IF($I11=DZ$8,$G11)</f>
        <v>0</v>
      </c>
      <c r="EA11" s="100" t="n">
        <f aca="false">IF($F11=EA$8,$H11)+IF($I11=EA$8,$G11)</f>
        <v>0</v>
      </c>
      <c r="EB11" s="100" t="n">
        <f aca="false">IF($F11=EB$8,$H11)+IF($I11=EB$8,$G11)</f>
        <v>0</v>
      </c>
      <c r="EC11" s="100" t="n">
        <f aca="false">IF($F11=EC$8,$H11)+IF($I11=EC$8,$G11)</f>
        <v>0</v>
      </c>
      <c r="ED11" s="100" t="n">
        <f aca="false">IF($F11=ED$8,$H11)+IF($I11=ED$8,$G11)</f>
        <v>0</v>
      </c>
      <c r="EE11" s="100" t="n">
        <f aca="false">IF($F11=EE$8,$H11)+IF($I11=EE$8,$G11)</f>
        <v>0</v>
      </c>
      <c r="EF11" s="100" t="n">
        <f aca="false">IF($F11=EF$8,$H11)+IF($I11=EF$8,$G11)</f>
        <v>0</v>
      </c>
      <c r="EG11" s="100" t="n">
        <f aca="false">IF($F11=EG$8,$H11)+IF($I11=EG$8,$G11)</f>
        <v>0</v>
      </c>
      <c r="EH11" s="100" t="n">
        <f aca="false">IF($F11=EH$8,$H11)+IF($I11=EH$8,$G11)</f>
        <v>0</v>
      </c>
      <c r="EI11" s="100" t="n">
        <f aca="false">IF($F11=EI$8,$H11)+IF($I11=EI$8,$G11)</f>
        <v>0</v>
      </c>
      <c r="EJ11" s="100" t="n">
        <f aca="false">IF($F11=EJ$8,$H11)+IF($I11=EJ$8,$G11)</f>
        <v>0</v>
      </c>
      <c r="EK11" s="100" t="n">
        <f aca="false">IF($F11=EK$8,$H11)+IF($I11=EK$8,$G11)</f>
        <v>0</v>
      </c>
      <c r="EL11" s="100" t="n">
        <f aca="false">IF($F11=EL$8,$H11)+IF($I11=EL$8,$G11)</f>
        <v>0</v>
      </c>
      <c r="EM11" s="100" t="n">
        <f aca="false">IF($F11=EM$8,$H11)+IF($I11=EM$8,$G11)</f>
        <v>0</v>
      </c>
      <c r="EN11" s="100" t="n">
        <f aca="false">IF($F11=EN$8,$H11)+IF($I11=EN$8,$G11)</f>
        <v>0</v>
      </c>
      <c r="EO11" s="100" t="n">
        <f aca="false">IF($F11=EO$8,$H11)+IF($I11=EO$8,$G11)</f>
        <v>0</v>
      </c>
      <c r="EP11" s="100" t="n">
        <f aca="false">IF($F11=EP$8,$H11)+IF($I11=EP$8,$G11)</f>
        <v>0</v>
      </c>
      <c r="EQ11" s="100" t="n">
        <f aca="false">IF($F11=EQ$8,$H11)+IF($I11=EQ$8,$G11)</f>
        <v>0</v>
      </c>
      <c r="ER11" s="100" t="n">
        <f aca="false">IF($F11=ER$8,$H11)+IF($I11=ER$8,$G11)</f>
        <v>0</v>
      </c>
      <c r="ES11" s="100" t="n">
        <f aca="false">IF($F11=ES$8,$H11)+IF($I11=ES$8,$G11)</f>
        <v>0</v>
      </c>
      <c r="ET11" s="100" t="n">
        <f aca="false">IF($F11=ET$8,$H11)+IF($I11=ET$8,$G11)</f>
        <v>0</v>
      </c>
      <c r="EU11" s="100" t="n">
        <f aca="false">IF($F11=EU$8,$H11)+IF($I11=EU$8,$G11)</f>
        <v>0</v>
      </c>
      <c r="EV11" s="100" t="n">
        <f aca="false">IF($F11=EV$8,$H11)+IF($I11=EV$8,$G11)</f>
        <v>0</v>
      </c>
      <c r="EW11" s="100" t="n">
        <f aca="false">IF($F11=EW$8,$H11)+IF($I11=EW$8,$G11)</f>
        <v>0</v>
      </c>
      <c r="EX11" s="100" t="n">
        <f aca="false">IF($F11=EX$8,$H11)+IF($I11=EX$8,$G11)</f>
        <v>0</v>
      </c>
      <c r="EY11" s="100" t="n">
        <f aca="false">IF($F11=EY$8,$H11)+IF($I11=EY$8,$G11)</f>
        <v>0</v>
      </c>
      <c r="EZ11" s="100" t="n">
        <f aca="false">IF($F11=EZ$8,$H11)+IF($I11=EZ$8,$G11)</f>
        <v>0</v>
      </c>
      <c r="FA11" s="100" t="n">
        <f aca="false">IF($F11=FA$8,$H11)+IF($I11=FA$8,$G11)</f>
        <v>0</v>
      </c>
      <c r="FB11" s="100" t="n">
        <f aca="false">IF($F11=FB$8,$H11)+IF($I11=FB$8,$G11)</f>
        <v>0</v>
      </c>
      <c r="FC11" s="100" t="n">
        <f aca="false">IF($F11=FC$8,$H11)+IF($I11=FC$8,$G11)</f>
        <v>0</v>
      </c>
      <c r="FE11" s="110" t="n">
        <v>1</v>
      </c>
      <c r="FF11" s="111" t="str">
        <f aca="false">Paramètres!O10</f>
        <v>Mexique</v>
      </c>
      <c r="FG11" s="112" t="n">
        <f aca="false">Paramètres!P10</f>
        <v>0</v>
      </c>
      <c r="FH11" s="113" t="n">
        <f aca="false">Paramètres!Q10</f>
        <v>0</v>
      </c>
      <c r="FI11" s="113" t="n">
        <f aca="false">Paramètres!R10</f>
        <v>0</v>
      </c>
      <c r="FJ11" s="113" t="n">
        <f aca="false">Paramètres!S10</f>
        <v>0</v>
      </c>
      <c r="FL11" s="114" t="s">
        <v>157</v>
      </c>
      <c r="FM11" s="115"/>
      <c r="FN11" s="116"/>
      <c r="FO11" s="117" t="n">
        <f aca="false">FM11+FN11/10</f>
        <v>0</v>
      </c>
      <c r="FP11" s="118" t="n">
        <f aca="false">FL12</f>
        <v>0</v>
      </c>
      <c r="FQ11" s="31"/>
      <c r="FR11" s="119"/>
      <c r="FS11" s="28" t="s">
        <v>142</v>
      </c>
      <c r="FT11" s="33" t="s">
        <v>143</v>
      </c>
      <c r="FU11" s="28" t="s">
        <v>144</v>
      </c>
      <c r="FV11" s="28" t="s">
        <v>145</v>
      </c>
      <c r="FW11" s="31"/>
      <c r="FX11" s="67"/>
      <c r="FY11" s="66"/>
      <c r="FZ11" s="31"/>
      <c r="GA11" s="31"/>
      <c r="GC11" s="31"/>
      <c r="GD11" s="31"/>
      <c r="GE11" s="31"/>
      <c r="GF11" s="31"/>
      <c r="GG11" s="31"/>
      <c r="GH11" s="31"/>
      <c r="GI11" s="31"/>
      <c r="GJ11" s="67"/>
      <c r="GK11" s="66"/>
      <c r="GL11" s="31"/>
      <c r="GM11" s="31"/>
    </row>
    <row r="12" customFormat="false" ht="18" hidden="false" customHeight="true" outlineLevel="0" collapsed="false">
      <c r="B12" s="104" t="s">
        <v>21</v>
      </c>
      <c r="C12" s="104" t="s">
        <v>25</v>
      </c>
      <c r="D12" s="31"/>
      <c r="E12" s="94"/>
      <c r="F12" s="104" t="str">
        <f aca="false">VLOOKUP(B12,Paramètres!$C$10:$D$57,2,0)</f>
        <v>Afrique du Sud</v>
      </c>
      <c r="G12" s="105"/>
      <c r="H12" s="106"/>
      <c r="I12" s="104" t="str">
        <f aca="false">VLOOKUP(C12,Paramètres!$C$10:$D$57,2,0)</f>
        <v>Tchéquie</v>
      </c>
      <c r="J12" s="120" t="n">
        <v>46191</v>
      </c>
      <c r="K12" s="121" t="s">
        <v>158</v>
      </c>
      <c r="L12" s="109" t="str">
        <f aca="false">IF(G12&gt;H12,F12,IF(G12&lt;H12,I12,IF(G12="","Non joué",IF(G12=H12,"Nul"))))</f>
        <v>Non joué</v>
      </c>
      <c r="M12" s="84"/>
      <c r="N12" s="100" t="n">
        <f aca="false">IF($L12=N$8,3,IF(AND(OR($F12=N$8,$I12=N$8),$L12="Nul"),1,0))</f>
        <v>0</v>
      </c>
      <c r="O12" s="100" t="n">
        <f aca="false">IF($L12=O$8,3,IF(AND(OR($F12=O$8,$I12=O$8),$L12="Nul"),1,0))</f>
        <v>0</v>
      </c>
      <c r="P12" s="100" t="n">
        <f aca="false">IF($L12=P$8,3,IF(AND(OR($F12=P$8,$I12=P$8),$L12="Nul"),1,0))</f>
        <v>0</v>
      </c>
      <c r="Q12" s="100" t="n">
        <f aca="false">IF($L12=Q$8,3,IF(AND(OR($F12=Q$8,$I12=Q$8),$L12="Nul"),1,0))</f>
        <v>0</v>
      </c>
      <c r="R12" s="100" t="n">
        <f aca="false">IF($L12=R$8,3,IF(AND(OR($F12=R$8,$I12=R$8),$L12="Nul"),1,0))</f>
        <v>0</v>
      </c>
      <c r="S12" s="100" t="n">
        <f aca="false">IF($L12=S$8,3,IF(AND(OR($F12=S$8,$I12=S$8),$L12="Nul"),1,0))</f>
        <v>0</v>
      </c>
      <c r="T12" s="100" t="n">
        <f aca="false">IF($L12=T$8,3,IF(AND(OR($F12=T$8,$I12=T$8),$L12="Nul"),1,0))</f>
        <v>0</v>
      </c>
      <c r="U12" s="100" t="n">
        <f aca="false">IF($L12=U$8,3,IF(AND(OR($F12=U$8,$I12=U$8),$L12="Nul"),1,0))</f>
        <v>0</v>
      </c>
      <c r="V12" s="100" t="n">
        <f aca="false">IF($L12=V$8,3,IF(AND(OR($F12=V$8,$I12=V$8),$L12="Nul"),1,0))</f>
        <v>0</v>
      </c>
      <c r="W12" s="100" t="n">
        <f aca="false">IF($L12=W$8,3,IF(AND(OR($F12=W$8,$I12=W$8),$L12="Nul"),1,0))</f>
        <v>0</v>
      </c>
      <c r="X12" s="100" t="n">
        <f aca="false">IF($L12=X$8,3,IF(AND(OR($F12=X$8,$I12=X$8),$L12="Nul"),1,0))</f>
        <v>0</v>
      </c>
      <c r="Y12" s="100" t="n">
        <f aca="false">IF($L12=Y$8,3,IF(AND(OR($F12=Y$8,$I12=Y$8),$L12="Nul"),1,0))</f>
        <v>0</v>
      </c>
      <c r="Z12" s="100" t="n">
        <f aca="false">IF($L12=Z$8,3,IF(AND(OR($F12=Z$8,$I12=Z$8),$L12="Nul"),1,0))</f>
        <v>0</v>
      </c>
      <c r="AA12" s="100" t="n">
        <f aca="false">IF($L12=AA$8,3,IF(AND(OR($F12=AA$8,$I12=AA$8),$L12="Nul"),1,0))</f>
        <v>0</v>
      </c>
      <c r="AB12" s="100" t="n">
        <f aca="false">IF($L12=AB$8,3,IF(AND(OR($F12=AB$8,$I12=AB$8),$L12="Nul"),1,0))</f>
        <v>0</v>
      </c>
      <c r="AC12" s="100" t="n">
        <f aca="false">IF($L12=AC$8,3,IF(AND(OR($F12=AC$8,$I12=AC$8),$L12="Nul"),1,0))</f>
        <v>0</v>
      </c>
      <c r="AD12" s="100" t="n">
        <f aca="false">IF($L12=AD$8,3,IF(AND(OR($F12=AD$8,$I12=AD$8),$L12="Nul"),1,0))</f>
        <v>0</v>
      </c>
      <c r="AE12" s="100" t="n">
        <f aca="false">IF($L12=AE$8,3,IF(AND(OR($F12=AE$8,$I12=AE$8),$L12="Nul"),1,0))</f>
        <v>0</v>
      </c>
      <c r="AF12" s="100" t="n">
        <f aca="false">IF($L12=AF$8,3,IF(AND(OR($F12=AF$8,$I12=AF$8),$L12="Nul"),1,0))</f>
        <v>0</v>
      </c>
      <c r="AG12" s="100" t="n">
        <f aca="false">IF($L12=AG$8,3,IF(AND(OR($F12=AG$8,$I12=AG$8),$L12="Nul"),1,0))</f>
        <v>0</v>
      </c>
      <c r="AH12" s="100" t="n">
        <f aca="false">IF($L12=AH$8,3,IF(AND(OR($F12=AH$8,$I12=AH$8),$L12="Nul"),1,0))</f>
        <v>0</v>
      </c>
      <c r="AI12" s="100" t="n">
        <f aca="false">IF($L12=AI$8,3,IF(AND(OR($F12=AI$8,$I12=AI$8),$L12="Nul"),1,0))</f>
        <v>0</v>
      </c>
      <c r="AJ12" s="100" t="n">
        <f aca="false">IF($L12=AJ$8,3,IF(AND(OR($F12=AJ$8,$I12=AJ$8),$L12="Nul"),1,0))</f>
        <v>0</v>
      </c>
      <c r="AK12" s="100" t="n">
        <f aca="false">IF($L12=AK$8,3,IF(AND(OR($F12=AK$8,$I12=AK$8),$L12="Nul"),1,0))</f>
        <v>0</v>
      </c>
      <c r="AL12" s="100" t="n">
        <f aca="false">IF($L12=AL$8,3,IF(AND(OR($F12=AL$8,$I12=AL$8),$L12="Nul"),1,0))</f>
        <v>0</v>
      </c>
      <c r="AM12" s="100" t="n">
        <f aca="false">IF($L12=AM$8,3,IF(AND(OR($F12=AM$8,$I12=AM$8),$L12="Nul"),1,0))</f>
        <v>0</v>
      </c>
      <c r="AN12" s="100" t="n">
        <f aca="false">IF($L12=AN$8,3,IF(AND(OR($F12=AN$8,$I12=AN$8),$L12="Nul"),1,0))</f>
        <v>0</v>
      </c>
      <c r="AO12" s="100" t="n">
        <f aca="false">IF($L12=AO$8,3,IF(AND(OR($F12=AO$8,$I12=AO$8),$L12="Nul"),1,0))</f>
        <v>0</v>
      </c>
      <c r="AP12" s="100" t="n">
        <f aca="false">IF($L12=AP$8,3,IF(AND(OR($F12=AP$8,$I12=AP$8),$L12="Nul"),1,0))</f>
        <v>0</v>
      </c>
      <c r="AQ12" s="100" t="n">
        <f aca="false">IF($L12=AQ$8,3,IF(AND(OR($F12=AQ$8,$I12=AQ$8),$L12="Nul"),1,0))</f>
        <v>0</v>
      </c>
      <c r="AR12" s="100" t="n">
        <f aca="false">IF($L12=AR$8,3,IF(AND(OR($F12=AR$8,$I12=AR$8),$L12="Nul"),1,0))</f>
        <v>0</v>
      </c>
      <c r="AS12" s="100" t="n">
        <f aca="false">IF($L12=AS$8,3,IF(AND(OR($F12=AS$8,$I12=AS$8),$L12="Nul"),1,0))</f>
        <v>0</v>
      </c>
      <c r="AT12" s="100" t="n">
        <f aca="false">IF($L12=AT$8,3,IF(AND(OR($F12=AT$8,$I12=AT$8),$L12="Nul"),1,0))</f>
        <v>0</v>
      </c>
      <c r="AU12" s="100" t="n">
        <f aca="false">IF($L12=AU$8,3,IF(AND(OR($F12=AU$8,$I12=AU$8),$L12="Nul"),1,0))</f>
        <v>0</v>
      </c>
      <c r="AV12" s="100" t="n">
        <f aca="false">IF($L12=AV$8,3,IF(AND(OR($F12=AV$8,$I12=AV$8),$L12="Nul"),1,0))</f>
        <v>0</v>
      </c>
      <c r="AW12" s="100" t="n">
        <f aca="false">IF($L12=AW$8,3,IF(AND(OR($F12=AW$8,$I12=AW$8),$L12="Nul"),1,0))</f>
        <v>0</v>
      </c>
      <c r="AX12" s="100" t="n">
        <f aca="false">IF($L12=AX$8,3,IF(AND(OR($F12=AX$8,$I12=AX$8),$L12="Nul"),1,0))</f>
        <v>0</v>
      </c>
      <c r="AY12" s="100" t="n">
        <f aca="false">IF($L12=AY$8,3,IF(AND(OR($F12=AY$8,$I12=AY$8),$L12="Nul"),1,0))</f>
        <v>0</v>
      </c>
      <c r="AZ12" s="100" t="n">
        <f aca="false">IF($L12=AZ$8,3,IF(AND(OR($F12=AZ$8,$I12=AZ$8),$L12="Nul"),1,0))</f>
        <v>0</v>
      </c>
      <c r="BA12" s="100" t="n">
        <f aca="false">IF($L12=BA$8,3,IF(AND(OR($F12=BA$8,$I12=BA$8),$L12="Nul"),1,0))</f>
        <v>0</v>
      </c>
      <c r="BB12" s="100" t="n">
        <f aca="false">IF($L12=BB$8,3,IF(AND(OR($F12=BB$8,$I12=BB$8),$L12="Nul"),1,0))</f>
        <v>0</v>
      </c>
      <c r="BC12" s="100" t="n">
        <f aca="false">IF($L12=BC$8,3,IF(AND(OR($F12=BC$8,$I12=BC$8),$L12="Nul"),1,0))</f>
        <v>0</v>
      </c>
      <c r="BD12" s="100" t="n">
        <f aca="false">IF($L12=BD$8,3,IF(AND(OR($F12=BD$8,$I12=BD$8),$L12="Nul"),1,0))</f>
        <v>0</v>
      </c>
      <c r="BE12" s="100" t="n">
        <f aca="false">IF($L12=BE$8,3,IF(AND(OR($F12=BE$8,$I12=BE$8),$L12="Nul"),1,0))</f>
        <v>0</v>
      </c>
      <c r="BF12" s="100" t="n">
        <f aca="false">IF($L12=BF$8,3,IF(AND(OR($F12=BF$8,$I12=BF$8),$L12="Nul"),1,0))</f>
        <v>0</v>
      </c>
      <c r="BG12" s="100" t="n">
        <f aca="false">IF($L12=BG$8,3,IF(AND(OR($F12=BG$8,$I12=BG$8),$L12="Nul"),1,0))</f>
        <v>0</v>
      </c>
      <c r="BH12" s="100" t="n">
        <f aca="false">IF($L12=BH$8,3,IF(AND(OR($F12=BH$8,$I12=BH$8),$L12="Nul"),1,0))</f>
        <v>0</v>
      </c>
      <c r="BI12" s="100" t="n">
        <f aca="false">IF($L12=BI$8,3,IF(AND(OR($F12=BI$8,$I12=BI$8),$L12="Nul"),1,0))</f>
        <v>0</v>
      </c>
      <c r="BJ12" s="101"/>
      <c r="BK12" s="100" t="n">
        <f aca="false">IF($F12=BK$8,$G12)+IF($I12=BK$8,$H12)</f>
        <v>0</v>
      </c>
      <c r="BL12" s="100" t="n">
        <f aca="false">IF($F12=BL$8,$G12)+IF($I12=BL$8,$H12)</f>
        <v>0</v>
      </c>
      <c r="BM12" s="100" t="n">
        <f aca="false">IF($F12=BM$8,$G12)+IF($I12=BM$8,$H12)</f>
        <v>0</v>
      </c>
      <c r="BN12" s="100" t="n">
        <f aca="false">IF($F12=BN$8,$G12)+IF($I12=BN$8,$H12)</f>
        <v>0</v>
      </c>
      <c r="BO12" s="100" t="n">
        <f aca="false">IF($F12=BO$8,$G12)+IF($I12=BO$8,$H12)</f>
        <v>0</v>
      </c>
      <c r="BP12" s="100" t="n">
        <f aca="false">IF($F12=BP$8,$G12)+IF($I12=BP$8,$H12)</f>
        <v>0</v>
      </c>
      <c r="BQ12" s="100" t="n">
        <f aca="false">IF($F12=BQ$8,$G12)+IF($I12=BQ$8,$H12)</f>
        <v>0</v>
      </c>
      <c r="BR12" s="100" t="n">
        <f aca="false">IF($F12=BR$8,$G12)+IF($I12=BR$8,$H12)</f>
        <v>0</v>
      </c>
      <c r="BS12" s="100" t="n">
        <f aca="false">IF($F12=BS$8,$G12)+IF($I12=BS$8,$H12)</f>
        <v>0</v>
      </c>
      <c r="BT12" s="100" t="n">
        <f aca="false">IF($F12=BT$8,$G12)+IF($I12=BT$8,$H12)</f>
        <v>0</v>
      </c>
      <c r="BU12" s="100" t="n">
        <f aca="false">IF($F12=BU$8,$G12)+IF($I12=BU$8,$H12)</f>
        <v>0</v>
      </c>
      <c r="BV12" s="100" t="n">
        <f aca="false">IF($F12=BV$8,$G12)+IF($I12=BV$8,$H12)</f>
        <v>0</v>
      </c>
      <c r="BW12" s="100" t="n">
        <f aca="false">IF($F12=BW$8,$G12)+IF($I12=BW$8,$H12)</f>
        <v>0</v>
      </c>
      <c r="BX12" s="100" t="n">
        <f aca="false">IF($F12=BX$8,$G12)+IF($I12=BX$8,$H12)</f>
        <v>0</v>
      </c>
      <c r="BY12" s="100" t="n">
        <f aca="false">IF($F12=BY$8,$G12)+IF($I12=BY$8,$H12)</f>
        <v>0</v>
      </c>
      <c r="BZ12" s="100" t="n">
        <f aca="false">IF($F12=BZ$8,$G12)+IF($I12=BZ$8,$H12)</f>
        <v>0</v>
      </c>
      <c r="CA12" s="100" t="n">
        <f aca="false">IF($F12=CA$8,$G12)+IF($I12=CA$8,$H12)</f>
        <v>0</v>
      </c>
      <c r="CB12" s="100" t="n">
        <f aca="false">IF($F12=CB$8,$G12)+IF($I12=CB$8,$H12)</f>
        <v>0</v>
      </c>
      <c r="CC12" s="100" t="n">
        <f aca="false">IF($F12=CC$8,$G12)+IF($I12=CC$8,$H12)</f>
        <v>0</v>
      </c>
      <c r="CD12" s="100" t="n">
        <f aca="false">IF($F12=CD$8,$G12)+IF($I12=CD$8,$H12)</f>
        <v>0</v>
      </c>
      <c r="CE12" s="100" t="n">
        <f aca="false">IF($F12=CE$8,$G12)+IF($I12=CE$8,$H12)</f>
        <v>0</v>
      </c>
      <c r="CF12" s="100" t="n">
        <f aca="false">IF($F12=CF$8,$G12)+IF($I12=CF$8,$H12)</f>
        <v>0</v>
      </c>
      <c r="CG12" s="100" t="n">
        <f aca="false">IF($F12=CG$8,$G12)+IF($I12=CG$8,$H12)</f>
        <v>0</v>
      </c>
      <c r="CH12" s="100" t="n">
        <f aca="false">IF($F12=CH$8,$G12)+IF($I12=CH$8,$H12)</f>
        <v>0</v>
      </c>
      <c r="CI12" s="100" t="n">
        <f aca="false">IF($F12=CI$8,$G12)+IF($I12=CI$8,$H12)</f>
        <v>0</v>
      </c>
      <c r="CJ12" s="100" t="n">
        <f aca="false">IF($F12=CJ$8,$G12)+IF($I12=CJ$8,$H12)</f>
        <v>0</v>
      </c>
      <c r="CK12" s="100" t="n">
        <f aca="false">IF($F12=CK$8,$G12)+IF($I12=CK$8,$H12)</f>
        <v>0</v>
      </c>
      <c r="CL12" s="100" t="n">
        <f aca="false">IF($F12=CL$8,$G12)+IF($I12=CL$8,$H12)</f>
        <v>0</v>
      </c>
      <c r="CM12" s="100" t="n">
        <f aca="false">IF($F12=CM$8,$G12)+IF($I12=CM$8,$H12)</f>
        <v>0</v>
      </c>
      <c r="CN12" s="100" t="n">
        <f aca="false">IF($F12=CN$8,$G12)+IF($I12=CN$8,$H12)</f>
        <v>0</v>
      </c>
      <c r="CO12" s="100" t="n">
        <f aca="false">IF($F12=CO$8,$G12)+IF($I12=CO$8,$H12)</f>
        <v>0</v>
      </c>
      <c r="CP12" s="100" t="n">
        <f aca="false">IF($F12=CP$8,$G12)+IF($I12=CP$8,$H12)</f>
        <v>0</v>
      </c>
      <c r="CQ12" s="100" t="n">
        <f aca="false">IF($F12=CQ$8,$G12)+IF($I12=CQ$8,$H12)</f>
        <v>0</v>
      </c>
      <c r="CR12" s="100" t="n">
        <f aca="false">IF($F12=CR$8,$G12)+IF($I12=CR$8,$H12)</f>
        <v>0</v>
      </c>
      <c r="CS12" s="100" t="n">
        <f aca="false">IF($F12=CS$8,$G12)+IF($I12=CS$8,$H12)</f>
        <v>0</v>
      </c>
      <c r="CT12" s="100" t="n">
        <f aca="false">IF($F12=CT$8,$G12)+IF($I12=CT$8,$H12)</f>
        <v>0</v>
      </c>
      <c r="CU12" s="100" t="n">
        <f aca="false">IF($F12=CU$8,$G12)+IF($I12=CU$8,$H12)</f>
        <v>0</v>
      </c>
      <c r="CV12" s="100" t="n">
        <f aca="false">IF($F12=CV$8,$G12)+IF($I12=CV$8,$H12)</f>
        <v>0</v>
      </c>
      <c r="CW12" s="100" t="n">
        <f aca="false">IF($F12=CW$8,$G12)+IF($I12=CW$8,$H12)</f>
        <v>0</v>
      </c>
      <c r="CX12" s="100" t="n">
        <f aca="false">IF($F12=CX$8,$G12)+IF($I12=CX$8,$H12)</f>
        <v>0</v>
      </c>
      <c r="CY12" s="100" t="n">
        <f aca="false">IF($F12=CY$8,$G12)+IF($I12=CY$8,$H12)</f>
        <v>0</v>
      </c>
      <c r="CZ12" s="100" t="n">
        <f aca="false">IF($F12=CZ$8,$G12)+IF($I12=CZ$8,$H12)</f>
        <v>0</v>
      </c>
      <c r="DA12" s="100" t="n">
        <f aca="false">IF($F12=DA$8,$G12)+IF($I12=DA$8,$H12)</f>
        <v>0</v>
      </c>
      <c r="DB12" s="100" t="n">
        <f aca="false">IF($F12=DB$8,$G12)+IF($I12=DB$8,$H12)</f>
        <v>0</v>
      </c>
      <c r="DC12" s="100" t="n">
        <f aca="false">IF($F12=DC$8,$G12)+IF($I12=DC$8,$H12)</f>
        <v>0</v>
      </c>
      <c r="DD12" s="100" t="n">
        <f aca="false">IF($F12=DD$8,$G12)+IF($I12=DD$8,$H12)</f>
        <v>0</v>
      </c>
      <c r="DE12" s="100" t="n">
        <f aca="false">IF($F12=DE$8,$G12)+IF($I12=DE$8,$H12)</f>
        <v>0</v>
      </c>
      <c r="DF12" s="100" t="n">
        <f aca="false">IF($F12=DF$8,$G12)+IF($I12=DF$8,$H12)</f>
        <v>0</v>
      </c>
      <c r="DG12" s="101"/>
      <c r="DH12" s="100" t="n">
        <f aca="false">IF($F12=DH$8,$H12)+IF($I12=DH$8,$G12)</f>
        <v>0</v>
      </c>
      <c r="DI12" s="100" t="n">
        <f aca="false">IF($F12=DI$8,$H12)+IF($I12=DI$8,$G12)</f>
        <v>0</v>
      </c>
      <c r="DJ12" s="100" t="n">
        <f aca="false">IF($F12=DJ$8,$H12)+IF($I12=DJ$8,$G12)</f>
        <v>0</v>
      </c>
      <c r="DK12" s="100" t="n">
        <f aca="false">IF($F12=DK$8,$H12)+IF($I12=DK$8,$G12)</f>
        <v>0</v>
      </c>
      <c r="DL12" s="100" t="n">
        <f aca="false">IF($F12=DL$8,$H12)+IF($I12=DL$8,$G12)</f>
        <v>0</v>
      </c>
      <c r="DM12" s="100" t="n">
        <f aca="false">IF($F12=DM$8,$H12)+IF($I12=DM$8,$G12)</f>
        <v>0</v>
      </c>
      <c r="DN12" s="100" t="n">
        <f aca="false">IF($F12=DN$8,$H12)+IF($I12=DN$8,$G12)</f>
        <v>0</v>
      </c>
      <c r="DO12" s="100" t="n">
        <f aca="false">IF($F12=DO$8,$H12)+IF($I12=DO$8,$G12)</f>
        <v>0</v>
      </c>
      <c r="DP12" s="100" t="n">
        <f aca="false">IF($F12=DP$8,$H12)+IF($I12=DP$8,$G12)</f>
        <v>0</v>
      </c>
      <c r="DQ12" s="100" t="n">
        <f aca="false">IF($F12=DQ$8,$H12)+IF($I12=DQ$8,$G12)</f>
        <v>0</v>
      </c>
      <c r="DR12" s="100" t="n">
        <f aca="false">IF($F12=DR$8,$H12)+IF($I12=DR$8,$G12)</f>
        <v>0</v>
      </c>
      <c r="DS12" s="100" t="n">
        <f aca="false">IF($F12=DS$8,$H12)+IF($I12=DS$8,$G12)</f>
        <v>0</v>
      </c>
      <c r="DT12" s="100" t="n">
        <f aca="false">IF($F12=DT$8,$H12)+IF($I12=DT$8,$G12)</f>
        <v>0</v>
      </c>
      <c r="DU12" s="100" t="n">
        <f aca="false">IF($F12=DU$8,$H12)+IF($I12=DU$8,$G12)</f>
        <v>0</v>
      </c>
      <c r="DV12" s="100" t="n">
        <f aca="false">IF($F12=DV$8,$H12)+IF($I12=DV$8,$G12)</f>
        <v>0</v>
      </c>
      <c r="DW12" s="100" t="n">
        <f aca="false">IF($F12=DW$8,$H12)+IF($I12=DW$8,$G12)</f>
        <v>0</v>
      </c>
      <c r="DX12" s="100" t="n">
        <f aca="false">IF($F12=DX$8,$H12)+IF($I12=DX$8,$G12)</f>
        <v>0</v>
      </c>
      <c r="DY12" s="100" t="n">
        <f aca="false">IF($F12=DY$8,$H12)+IF($I12=DY$8,$G12)</f>
        <v>0</v>
      </c>
      <c r="DZ12" s="100" t="n">
        <f aca="false">IF($F12=DZ$8,$H12)+IF($I12=DZ$8,$G12)</f>
        <v>0</v>
      </c>
      <c r="EA12" s="100" t="n">
        <f aca="false">IF($F12=EA$8,$H12)+IF($I12=EA$8,$G12)</f>
        <v>0</v>
      </c>
      <c r="EB12" s="100" t="n">
        <f aca="false">IF($F12=EB$8,$H12)+IF($I12=EB$8,$G12)</f>
        <v>0</v>
      </c>
      <c r="EC12" s="100" t="n">
        <f aca="false">IF($F12=EC$8,$H12)+IF($I12=EC$8,$G12)</f>
        <v>0</v>
      </c>
      <c r="ED12" s="100" t="n">
        <f aca="false">IF($F12=ED$8,$H12)+IF($I12=ED$8,$G12)</f>
        <v>0</v>
      </c>
      <c r="EE12" s="100" t="n">
        <f aca="false">IF($F12=EE$8,$H12)+IF($I12=EE$8,$G12)</f>
        <v>0</v>
      </c>
      <c r="EF12" s="100" t="n">
        <f aca="false">IF($F12=EF$8,$H12)+IF($I12=EF$8,$G12)</f>
        <v>0</v>
      </c>
      <c r="EG12" s="100" t="n">
        <f aca="false">IF($F12=EG$8,$H12)+IF($I12=EG$8,$G12)</f>
        <v>0</v>
      </c>
      <c r="EH12" s="100" t="n">
        <f aca="false">IF($F12=EH$8,$H12)+IF($I12=EH$8,$G12)</f>
        <v>0</v>
      </c>
      <c r="EI12" s="100" t="n">
        <f aca="false">IF($F12=EI$8,$H12)+IF($I12=EI$8,$G12)</f>
        <v>0</v>
      </c>
      <c r="EJ12" s="100" t="n">
        <f aca="false">IF($F12=EJ$8,$H12)+IF($I12=EJ$8,$G12)</f>
        <v>0</v>
      </c>
      <c r="EK12" s="100" t="n">
        <f aca="false">IF($F12=EK$8,$H12)+IF($I12=EK$8,$G12)</f>
        <v>0</v>
      </c>
      <c r="EL12" s="100" t="n">
        <f aca="false">IF($F12=EL$8,$H12)+IF($I12=EL$8,$G12)</f>
        <v>0</v>
      </c>
      <c r="EM12" s="100" t="n">
        <f aca="false">IF($F12=EM$8,$H12)+IF($I12=EM$8,$G12)</f>
        <v>0</v>
      </c>
      <c r="EN12" s="100" t="n">
        <f aca="false">IF($F12=EN$8,$H12)+IF($I12=EN$8,$G12)</f>
        <v>0</v>
      </c>
      <c r="EO12" s="100" t="n">
        <f aca="false">IF($F12=EO$8,$H12)+IF($I12=EO$8,$G12)</f>
        <v>0</v>
      </c>
      <c r="EP12" s="100" t="n">
        <f aca="false">IF($F12=EP$8,$H12)+IF($I12=EP$8,$G12)</f>
        <v>0</v>
      </c>
      <c r="EQ12" s="100" t="n">
        <f aca="false">IF($F12=EQ$8,$H12)+IF($I12=EQ$8,$G12)</f>
        <v>0</v>
      </c>
      <c r="ER12" s="100" t="n">
        <f aca="false">IF($F12=ER$8,$H12)+IF($I12=ER$8,$G12)</f>
        <v>0</v>
      </c>
      <c r="ES12" s="100" t="n">
        <f aca="false">IF($F12=ES$8,$H12)+IF($I12=ES$8,$G12)</f>
        <v>0</v>
      </c>
      <c r="ET12" s="100" t="n">
        <f aca="false">IF($F12=ET$8,$H12)+IF($I12=ET$8,$G12)</f>
        <v>0</v>
      </c>
      <c r="EU12" s="100" t="n">
        <f aca="false">IF($F12=EU$8,$H12)+IF($I12=EU$8,$G12)</f>
        <v>0</v>
      </c>
      <c r="EV12" s="100" t="n">
        <f aca="false">IF($F12=EV$8,$H12)+IF($I12=EV$8,$G12)</f>
        <v>0</v>
      </c>
      <c r="EW12" s="100" t="n">
        <f aca="false">IF($F12=EW$8,$H12)+IF($I12=EW$8,$G12)</f>
        <v>0</v>
      </c>
      <c r="EX12" s="100" t="n">
        <f aca="false">IF($F12=EX$8,$H12)+IF($I12=EX$8,$G12)</f>
        <v>0</v>
      </c>
      <c r="EY12" s="100" t="n">
        <f aca="false">IF($F12=EY$8,$H12)+IF($I12=EY$8,$G12)</f>
        <v>0</v>
      </c>
      <c r="EZ12" s="100" t="n">
        <f aca="false">IF($F12=EZ$8,$H12)+IF($I12=EZ$8,$G12)</f>
        <v>0</v>
      </c>
      <c r="FA12" s="100" t="n">
        <f aca="false">IF($F12=FA$8,$H12)+IF($I12=FA$8,$G12)</f>
        <v>0</v>
      </c>
      <c r="FB12" s="100" t="n">
        <f aca="false">IF($F12=FB$8,$H12)+IF($I12=FB$8,$G12)</f>
        <v>0</v>
      </c>
      <c r="FC12" s="100" t="n">
        <f aca="false">IF($F12=FC$8,$H12)+IF($I12=FC$8,$G12)</f>
        <v>0</v>
      </c>
      <c r="FE12" s="110" t="n">
        <v>2</v>
      </c>
      <c r="FF12" s="111" t="str">
        <f aca="false">Paramètres!O11</f>
        <v>Afrique du Sud</v>
      </c>
      <c r="FG12" s="112" t="n">
        <f aca="false">Paramètres!P11</f>
        <v>0</v>
      </c>
      <c r="FH12" s="113" t="n">
        <f aca="false">Paramètres!Q11</f>
        <v>0</v>
      </c>
      <c r="FI12" s="113" t="n">
        <f aca="false">Paramètres!R11</f>
        <v>0</v>
      </c>
      <c r="FJ12" s="113" t="n">
        <f aca="false">Paramètres!S11</f>
        <v>0</v>
      </c>
      <c r="FL12" s="122"/>
      <c r="FM12" s="115"/>
      <c r="FN12" s="116"/>
      <c r="FO12" s="117"/>
      <c r="FP12" s="118"/>
      <c r="FQ12" s="31"/>
      <c r="FR12" s="123" t="str">
        <f aca="false">IF(ISBLANK(FM9),"",VLOOKUP(LARGE(FO9:FO12,1),FO9:FP12,2,0))</f>
        <v/>
      </c>
      <c r="FS12" s="89"/>
      <c r="FT12" s="124"/>
      <c r="FU12" s="91" t="n">
        <f aca="false">FS12+FT12/10</f>
        <v>0</v>
      </c>
      <c r="FV12" s="92" t="str">
        <f aca="false">FR12</f>
        <v/>
      </c>
      <c r="FW12" s="31"/>
      <c r="FX12" s="67"/>
      <c r="FY12" s="66"/>
      <c r="FZ12" s="31"/>
      <c r="GA12" s="31"/>
      <c r="GC12" s="31"/>
      <c r="GD12" s="31"/>
      <c r="GE12" s="31"/>
      <c r="GF12" s="31"/>
      <c r="GG12" s="31"/>
      <c r="GH12" s="31"/>
      <c r="GI12" s="31"/>
      <c r="GJ12" s="67"/>
      <c r="GK12" s="66"/>
      <c r="GL12" s="31"/>
      <c r="GM12" s="31"/>
    </row>
    <row r="13" customFormat="false" ht="18" hidden="false" customHeight="true" outlineLevel="0" collapsed="false">
      <c r="B13" s="125" t="s">
        <v>19</v>
      </c>
      <c r="C13" s="104" t="s">
        <v>23</v>
      </c>
      <c r="D13" s="31"/>
      <c r="E13" s="94"/>
      <c r="F13" s="125" t="str">
        <f aca="false">VLOOKUP(B13,Paramètres!$C$10:$D$57,2,0)</f>
        <v>Mexique</v>
      </c>
      <c r="G13" s="105"/>
      <c r="H13" s="106"/>
      <c r="I13" s="104" t="str">
        <f aca="false">VLOOKUP(C13,Paramètres!$C$10:$D$57,2,0)</f>
        <v>Corée du Sud</v>
      </c>
      <c r="J13" s="120" t="n">
        <v>46191</v>
      </c>
      <c r="K13" s="108" t="s">
        <v>159</v>
      </c>
      <c r="L13" s="109" t="str">
        <f aca="false">IF(G13&gt;H13,F13,IF(G13&lt;H13,I13,IF(G13="","Non joué",IF(G13=H13,"Nul"))))</f>
        <v>Non joué</v>
      </c>
      <c r="M13" s="84"/>
      <c r="N13" s="100" t="n">
        <f aca="false">IF($L13=N$8,3,IF(AND(OR($F13=N$8,$I13=N$8),$L13="Nul"),1,0))</f>
        <v>0</v>
      </c>
      <c r="O13" s="100" t="n">
        <f aca="false">IF($L13=O$8,3,IF(AND(OR($F13=O$8,$I13=O$8),$L13="Nul"),1,0))</f>
        <v>0</v>
      </c>
      <c r="P13" s="100" t="n">
        <f aca="false">IF($L13=P$8,3,IF(AND(OR($F13=P$8,$I13=P$8),$L13="Nul"),1,0))</f>
        <v>0</v>
      </c>
      <c r="Q13" s="100" t="n">
        <f aca="false">IF($L13=Q$8,3,IF(AND(OR($F13=Q$8,$I13=Q$8),$L13="Nul"),1,0))</f>
        <v>0</v>
      </c>
      <c r="R13" s="100" t="n">
        <f aca="false">IF($L13=R$8,3,IF(AND(OR($F13=R$8,$I13=R$8),$L13="Nul"),1,0))</f>
        <v>0</v>
      </c>
      <c r="S13" s="100" t="n">
        <f aca="false">IF($L13=S$8,3,IF(AND(OR($F13=S$8,$I13=S$8),$L13="Nul"),1,0))</f>
        <v>0</v>
      </c>
      <c r="T13" s="100" t="n">
        <f aca="false">IF($L13=T$8,3,IF(AND(OR($F13=T$8,$I13=T$8),$L13="Nul"),1,0))</f>
        <v>0</v>
      </c>
      <c r="U13" s="100" t="n">
        <f aca="false">IF($L13=U$8,3,IF(AND(OR($F13=U$8,$I13=U$8),$L13="Nul"),1,0))</f>
        <v>0</v>
      </c>
      <c r="V13" s="100" t="n">
        <f aca="false">IF($L13=V$8,3,IF(AND(OR($F13=V$8,$I13=V$8),$L13="Nul"),1,0))</f>
        <v>0</v>
      </c>
      <c r="W13" s="100" t="n">
        <f aca="false">IF($L13=W$8,3,IF(AND(OR($F13=W$8,$I13=W$8),$L13="Nul"),1,0))</f>
        <v>0</v>
      </c>
      <c r="X13" s="100" t="n">
        <f aca="false">IF($L13=X$8,3,IF(AND(OR($F13=X$8,$I13=X$8),$L13="Nul"),1,0))</f>
        <v>0</v>
      </c>
      <c r="Y13" s="100" t="n">
        <f aca="false">IF($L13=Y$8,3,IF(AND(OR($F13=Y$8,$I13=Y$8),$L13="Nul"),1,0))</f>
        <v>0</v>
      </c>
      <c r="Z13" s="100" t="n">
        <f aca="false">IF($L13=Z$8,3,IF(AND(OR($F13=Z$8,$I13=Z$8),$L13="Nul"),1,0))</f>
        <v>0</v>
      </c>
      <c r="AA13" s="100" t="n">
        <f aca="false">IF($L13=AA$8,3,IF(AND(OR($F13=AA$8,$I13=AA$8),$L13="Nul"),1,0))</f>
        <v>0</v>
      </c>
      <c r="AB13" s="100" t="n">
        <f aca="false">IF($L13=AB$8,3,IF(AND(OR($F13=AB$8,$I13=AB$8),$L13="Nul"),1,0))</f>
        <v>0</v>
      </c>
      <c r="AC13" s="100" t="n">
        <f aca="false">IF($L13=AC$8,3,IF(AND(OR($F13=AC$8,$I13=AC$8),$L13="Nul"),1,0))</f>
        <v>0</v>
      </c>
      <c r="AD13" s="100" t="n">
        <f aca="false">IF($L13=AD$8,3,IF(AND(OR($F13=AD$8,$I13=AD$8),$L13="Nul"),1,0))</f>
        <v>0</v>
      </c>
      <c r="AE13" s="100" t="n">
        <f aca="false">IF($L13=AE$8,3,IF(AND(OR($F13=AE$8,$I13=AE$8),$L13="Nul"),1,0))</f>
        <v>0</v>
      </c>
      <c r="AF13" s="100" t="n">
        <f aca="false">IF($L13=AF$8,3,IF(AND(OR($F13=AF$8,$I13=AF$8),$L13="Nul"),1,0))</f>
        <v>0</v>
      </c>
      <c r="AG13" s="100" t="n">
        <f aca="false">IF($L13=AG$8,3,IF(AND(OR($F13=AG$8,$I13=AG$8),$L13="Nul"),1,0))</f>
        <v>0</v>
      </c>
      <c r="AH13" s="100" t="n">
        <f aca="false">IF($L13=AH$8,3,IF(AND(OR($F13=AH$8,$I13=AH$8),$L13="Nul"),1,0))</f>
        <v>0</v>
      </c>
      <c r="AI13" s="100" t="n">
        <f aca="false">IF($L13=AI$8,3,IF(AND(OR($F13=AI$8,$I13=AI$8),$L13="Nul"),1,0))</f>
        <v>0</v>
      </c>
      <c r="AJ13" s="100" t="n">
        <f aca="false">IF($L13=AJ$8,3,IF(AND(OR($F13=AJ$8,$I13=AJ$8),$L13="Nul"),1,0))</f>
        <v>0</v>
      </c>
      <c r="AK13" s="100" t="n">
        <f aca="false">IF($L13=AK$8,3,IF(AND(OR($F13=AK$8,$I13=AK$8),$L13="Nul"),1,0))</f>
        <v>0</v>
      </c>
      <c r="AL13" s="100" t="n">
        <f aca="false">IF($L13=AL$8,3,IF(AND(OR($F13=AL$8,$I13=AL$8),$L13="Nul"),1,0))</f>
        <v>0</v>
      </c>
      <c r="AM13" s="100" t="n">
        <f aca="false">IF($L13=AM$8,3,IF(AND(OR($F13=AM$8,$I13=AM$8),$L13="Nul"),1,0))</f>
        <v>0</v>
      </c>
      <c r="AN13" s="100" t="n">
        <f aca="false">IF($L13=AN$8,3,IF(AND(OR($F13=AN$8,$I13=AN$8),$L13="Nul"),1,0))</f>
        <v>0</v>
      </c>
      <c r="AO13" s="100" t="n">
        <f aca="false">IF($L13=AO$8,3,IF(AND(OR($F13=AO$8,$I13=AO$8),$L13="Nul"),1,0))</f>
        <v>0</v>
      </c>
      <c r="AP13" s="100" t="n">
        <f aca="false">IF($L13=AP$8,3,IF(AND(OR($F13=AP$8,$I13=AP$8),$L13="Nul"),1,0))</f>
        <v>0</v>
      </c>
      <c r="AQ13" s="100" t="n">
        <f aca="false">IF($L13=AQ$8,3,IF(AND(OR($F13=AQ$8,$I13=AQ$8),$L13="Nul"),1,0))</f>
        <v>0</v>
      </c>
      <c r="AR13" s="100" t="n">
        <f aca="false">IF($L13=AR$8,3,IF(AND(OR($F13=AR$8,$I13=AR$8),$L13="Nul"),1,0))</f>
        <v>0</v>
      </c>
      <c r="AS13" s="100" t="n">
        <f aca="false">IF($L13=AS$8,3,IF(AND(OR($F13=AS$8,$I13=AS$8),$L13="Nul"),1,0))</f>
        <v>0</v>
      </c>
      <c r="AT13" s="100" t="n">
        <f aca="false">IF($L13=AT$8,3,IF(AND(OR($F13=AT$8,$I13=AT$8),$L13="Nul"),1,0))</f>
        <v>0</v>
      </c>
      <c r="AU13" s="100" t="n">
        <f aca="false">IF($L13=AU$8,3,IF(AND(OR($F13=AU$8,$I13=AU$8),$L13="Nul"),1,0))</f>
        <v>0</v>
      </c>
      <c r="AV13" s="100" t="n">
        <f aca="false">IF($L13=AV$8,3,IF(AND(OR($F13=AV$8,$I13=AV$8),$L13="Nul"),1,0))</f>
        <v>0</v>
      </c>
      <c r="AW13" s="100" t="n">
        <f aca="false">IF($L13=AW$8,3,IF(AND(OR($F13=AW$8,$I13=AW$8),$L13="Nul"),1,0))</f>
        <v>0</v>
      </c>
      <c r="AX13" s="100" t="n">
        <f aca="false">IF($L13=AX$8,3,IF(AND(OR($F13=AX$8,$I13=AX$8),$L13="Nul"),1,0))</f>
        <v>0</v>
      </c>
      <c r="AY13" s="100" t="n">
        <f aca="false">IF($L13=AY$8,3,IF(AND(OR($F13=AY$8,$I13=AY$8),$L13="Nul"),1,0))</f>
        <v>0</v>
      </c>
      <c r="AZ13" s="100" t="n">
        <f aca="false">IF($L13=AZ$8,3,IF(AND(OR($F13=AZ$8,$I13=AZ$8),$L13="Nul"),1,0))</f>
        <v>0</v>
      </c>
      <c r="BA13" s="100" t="n">
        <f aca="false">IF($L13=BA$8,3,IF(AND(OR($F13=BA$8,$I13=BA$8),$L13="Nul"),1,0))</f>
        <v>0</v>
      </c>
      <c r="BB13" s="100" t="n">
        <f aca="false">IF($L13=BB$8,3,IF(AND(OR($F13=BB$8,$I13=BB$8),$L13="Nul"),1,0))</f>
        <v>0</v>
      </c>
      <c r="BC13" s="100" t="n">
        <f aca="false">IF($L13=BC$8,3,IF(AND(OR($F13=BC$8,$I13=BC$8),$L13="Nul"),1,0))</f>
        <v>0</v>
      </c>
      <c r="BD13" s="100" t="n">
        <f aca="false">IF($L13=BD$8,3,IF(AND(OR($F13=BD$8,$I13=BD$8),$L13="Nul"),1,0))</f>
        <v>0</v>
      </c>
      <c r="BE13" s="100" t="n">
        <f aca="false">IF($L13=BE$8,3,IF(AND(OR($F13=BE$8,$I13=BE$8),$L13="Nul"),1,0))</f>
        <v>0</v>
      </c>
      <c r="BF13" s="100" t="n">
        <f aca="false">IF($L13=BF$8,3,IF(AND(OR($F13=BF$8,$I13=BF$8),$L13="Nul"),1,0))</f>
        <v>0</v>
      </c>
      <c r="BG13" s="100" t="n">
        <f aca="false">IF($L13=BG$8,3,IF(AND(OR($F13=BG$8,$I13=BG$8),$L13="Nul"),1,0))</f>
        <v>0</v>
      </c>
      <c r="BH13" s="100" t="n">
        <f aca="false">IF($L13=BH$8,3,IF(AND(OR($F13=BH$8,$I13=BH$8),$L13="Nul"),1,0))</f>
        <v>0</v>
      </c>
      <c r="BI13" s="100" t="n">
        <f aca="false">IF($L13=BI$8,3,IF(AND(OR($F13=BI$8,$I13=BI$8),$L13="Nul"),1,0))</f>
        <v>0</v>
      </c>
      <c r="BJ13" s="101"/>
      <c r="BK13" s="100" t="n">
        <f aca="false">IF($F13=BK$8,$G13)+IF($I13=BK$8,$H13)</f>
        <v>0</v>
      </c>
      <c r="BL13" s="100" t="n">
        <f aca="false">IF($F13=BL$8,$G13)+IF($I13=BL$8,$H13)</f>
        <v>0</v>
      </c>
      <c r="BM13" s="100" t="n">
        <f aca="false">IF($F13=BM$8,$G13)+IF($I13=BM$8,$H13)</f>
        <v>0</v>
      </c>
      <c r="BN13" s="100" t="n">
        <f aca="false">IF($F13=BN$8,$G13)+IF($I13=BN$8,$H13)</f>
        <v>0</v>
      </c>
      <c r="BO13" s="100" t="n">
        <f aca="false">IF($F13=BO$8,$G13)+IF($I13=BO$8,$H13)</f>
        <v>0</v>
      </c>
      <c r="BP13" s="100" t="n">
        <f aca="false">IF($F13=BP$8,$G13)+IF($I13=BP$8,$H13)</f>
        <v>0</v>
      </c>
      <c r="BQ13" s="100" t="n">
        <f aca="false">IF($F13=BQ$8,$G13)+IF($I13=BQ$8,$H13)</f>
        <v>0</v>
      </c>
      <c r="BR13" s="100" t="n">
        <f aca="false">IF($F13=BR$8,$G13)+IF($I13=BR$8,$H13)</f>
        <v>0</v>
      </c>
      <c r="BS13" s="100" t="n">
        <f aca="false">IF($F13=BS$8,$G13)+IF($I13=BS$8,$H13)</f>
        <v>0</v>
      </c>
      <c r="BT13" s="100" t="n">
        <f aca="false">IF($F13=BT$8,$G13)+IF($I13=BT$8,$H13)</f>
        <v>0</v>
      </c>
      <c r="BU13" s="100" t="n">
        <f aca="false">IF($F13=BU$8,$G13)+IF($I13=BU$8,$H13)</f>
        <v>0</v>
      </c>
      <c r="BV13" s="100" t="n">
        <f aca="false">IF($F13=BV$8,$G13)+IF($I13=BV$8,$H13)</f>
        <v>0</v>
      </c>
      <c r="BW13" s="100" t="n">
        <f aca="false">IF($F13=BW$8,$G13)+IF($I13=BW$8,$H13)</f>
        <v>0</v>
      </c>
      <c r="BX13" s="100" t="n">
        <f aca="false">IF($F13=BX$8,$G13)+IF($I13=BX$8,$H13)</f>
        <v>0</v>
      </c>
      <c r="BY13" s="100" t="n">
        <f aca="false">IF($F13=BY$8,$G13)+IF($I13=BY$8,$H13)</f>
        <v>0</v>
      </c>
      <c r="BZ13" s="100" t="n">
        <f aca="false">IF($F13=BZ$8,$G13)+IF($I13=BZ$8,$H13)</f>
        <v>0</v>
      </c>
      <c r="CA13" s="100" t="n">
        <f aca="false">IF($F13=CA$8,$G13)+IF($I13=CA$8,$H13)</f>
        <v>0</v>
      </c>
      <c r="CB13" s="100" t="n">
        <f aca="false">IF($F13=CB$8,$G13)+IF($I13=CB$8,$H13)</f>
        <v>0</v>
      </c>
      <c r="CC13" s="100" t="n">
        <f aca="false">IF($F13=CC$8,$G13)+IF($I13=CC$8,$H13)</f>
        <v>0</v>
      </c>
      <c r="CD13" s="100" t="n">
        <f aca="false">IF($F13=CD$8,$G13)+IF($I13=CD$8,$H13)</f>
        <v>0</v>
      </c>
      <c r="CE13" s="100" t="n">
        <f aca="false">IF($F13=CE$8,$G13)+IF($I13=CE$8,$H13)</f>
        <v>0</v>
      </c>
      <c r="CF13" s="100" t="n">
        <f aca="false">IF($F13=CF$8,$G13)+IF($I13=CF$8,$H13)</f>
        <v>0</v>
      </c>
      <c r="CG13" s="100" t="n">
        <f aca="false">IF($F13=CG$8,$G13)+IF($I13=CG$8,$H13)</f>
        <v>0</v>
      </c>
      <c r="CH13" s="100" t="n">
        <f aca="false">IF($F13=CH$8,$G13)+IF($I13=CH$8,$H13)</f>
        <v>0</v>
      </c>
      <c r="CI13" s="100" t="n">
        <f aca="false">IF($F13=CI$8,$G13)+IF($I13=CI$8,$H13)</f>
        <v>0</v>
      </c>
      <c r="CJ13" s="100" t="n">
        <f aca="false">IF($F13=CJ$8,$G13)+IF($I13=CJ$8,$H13)</f>
        <v>0</v>
      </c>
      <c r="CK13" s="100" t="n">
        <f aca="false">IF($F13=CK$8,$G13)+IF($I13=CK$8,$H13)</f>
        <v>0</v>
      </c>
      <c r="CL13" s="100" t="n">
        <f aca="false">IF($F13=CL$8,$G13)+IF($I13=CL$8,$H13)</f>
        <v>0</v>
      </c>
      <c r="CM13" s="100" t="n">
        <f aca="false">IF($F13=CM$8,$G13)+IF($I13=CM$8,$H13)</f>
        <v>0</v>
      </c>
      <c r="CN13" s="100" t="n">
        <f aca="false">IF($F13=CN$8,$G13)+IF($I13=CN$8,$H13)</f>
        <v>0</v>
      </c>
      <c r="CO13" s="100" t="n">
        <f aca="false">IF($F13=CO$8,$G13)+IF($I13=CO$8,$H13)</f>
        <v>0</v>
      </c>
      <c r="CP13" s="100" t="n">
        <f aca="false">IF($F13=CP$8,$G13)+IF($I13=CP$8,$H13)</f>
        <v>0</v>
      </c>
      <c r="CQ13" s="100" t="n">
        <f aca="false">IF($F13=CQ$8,$G13)+IF($I13=CQ$8,$H13)</f>
        <v>0</v>
      </c>
      <c r="CR13" s="100" t="n">
        <f aca="false">IF($F13=CR$8,$G13)+IF($I13=CR$8,$H13)</f>
        <v>0</v>
      </c>
      <c r="CS13" s="100" t="n">
        <f aca="false">IF($F13=CS$8,$G13)+IF($I13=CS$8,$H13)</f>
        <v>0</v>
      </c>
      <c r="CT13" s="100" t="n">
        <f aca="false">IF($F13=CT$8,$G13)+IF($I13=CT$8,$H13)</f>
        <v>0</v>
      </c>
      <c r="CU13" s="100" t="n">
        <f aca="false">IF($F13=CU$8,$G13)+IF($I13=CU$8,$H13)</f>
        <v>0</v>
      </c>
      <c r="CV13" s="100" t="n">
        <f aca="false">IF($F13=CV$8,$G13)+IF($I13=CV$8,$H13)</f>
        <v>0</v>
      </c>
      <c r="CW13" s="100" t="n">
        <f aca="false">IF($F13=CW$8,$G13)+IF($I13=CW$8,$H13)</f>
        <v>0</v>
      </c>
      <c r="CX13" s="100" t="n">
        <f aca="false">IF($F13=CX$8,$G13)+IF($I13=CX$8,$H13)</f>
        <v>0</v>
      </c>
      <c r="CY13" s="100" t="n">
        <f aca="false">IF($F13=CY$8,$G13)+IF($I13=CY$8,$H13)</f>
        <v>0</v>
      </c>
      <c r="CZ13" s="100" t="n">
        <f aca="false">IF($F13=CZ$8,$G13)+IF($I13=CZ$8,$H13)</f>
        <v>0</v>
      </c>
      <c r="DA13" s="100" t="n">
        <f aca="false">IF($F13=DA$8,$G13)+IF($I13=DA$8,$H13)</f>
        <v>0</v>
      </c>
      <c r="DB13" s="100" t="n">
        <f aca="false">IF($F13=DB$8,$G13)+IF($I13=DB$8,$H13)</f>
        <v>0</v>
      </c>
      <c r="DC13" s="100" t="n">
        <f aca="false">IF($F13=DC$8,$G13)+IF($I13=DC$8,$H13)</f>
        <v>0</v>
      </c>
      <c r="DD13" s="100" t="n">
        <f aca="false">IF($F13=DD$8,$G13)+IF($I13=DD$8,$H13)</f>
        <v>0</v>
      </c>
      <c r="DE13" s="100" t="n">
        <f aca="false">IF($F13=DE$8,$G13)+IF($I13=DE$8,$H13)</f>
        <v>0</v>
      </c>
      <c r="DF13" s="100" t="n">
        <f aca="false">IF($F13=DF$8,$G13)+IF($I13=DF$8,$H13)</f>
        <v>0</v>
      </c>
      <c r="DG13" s="101"/>
      <c r="DH13" s="100" t="n">
        <f aca="false">IF($F13=DH$8,$H13)+IF($I13=DH$8,$G13)</f>
        <v>0</v>
      </c>
      <c r="DI13" s="100" t="n">
        <f aca="false">IF($F13=DI$8,$H13)+IF($I13=DI$8,$G13)</f>
        <v>0</v>
      </c>
      <c r="DJ13" s="100" t="n">
        <f aca="false">IF($F13=DJ$8,$H13)+IF($I13=DJ$8,$G13)</f>
        <v>0</v>
      </c>
      <c r="DK13" s="100" t="n">
        <f aca="false">IF($F13=DK$8,$H13)+IF($I13=DK$8,$G13)</f>
        <v>0</v>
      </c>
      <c r="DL13" s="100" t="n">
        <f aca="false">IF($F13=DL$8,$H13)+IF($I13=DL$8,$G13)</f>
        <v>0</v>
      </c>
      <c r="DM13" s="100" t="n">
        <f aca="false">IF($F13=DM$8,$H13)+IF($I13=DM$8,$G13)</f>
        <v>0</v>
      </c>
      <c r="DN13" s="100" t="n">
        <f aca="false">IF($F13=DN$8,$H13)+IF($I13=DN$8,$G13)</f>
        <v>0</v>
      </c>
      <c r="DO13" s="100" t="n">
        <f aca="false">IF($F13=DO$8,$H13)+IF($I13=DO$8,$G13)</f>
        <v>0</v>
      </c>
      <c r="DP13" s="100" t="n">
        <f aca="false">IF($F13=DP$8,$H13)+IF($I13=DP$8,$G13)</f>
        <v>0</v>
      </c>
      <c r="DQ13" s="100" t="n">
        <f aca="false">IF($F13=DQ$8,$H13)+IF($I13=DQ$8,$G13)</f>
        <v>0</v>
      </c>
      <c r="DR13" s="100" t="n">
        <f aca="false">IF($F13=DR$8,$H13)+IF($I13=DR$8,$G13)</f>
        <v>0</v>
      </c>
      <c r="DS13" s="100" t="n">
        <f aca="false">IF($F13=DS$8,$H13)+IF($I13=DS$8,$G13)</f>
        <v>0</v>
      </c>
      <c r="DT13" s="100" t="n">
        <f aca="false">IF($F13=DT$8,$H13)+IF($I13=DT$8,$G13)</f>
        <v>0</v>
      </c>
      <c r="DU13" s="100" t="n">
        <f aca="false">IF($F13=DU$8,$H13)+IF($I13=DU$8,$G13)</f>
        <v>0</v>
      </c>
      <c r="DV13" s="100" t="n">
        <f aca="false">IF($F13=DV$8,$H13)+IF($I13=DV$8,$G13)</f>
        <v>0</v>
      </c>
      <c r="DW13" s="100" t="n">
        <f aca="false">IF($F13=DW$8,$H13)+IF($I13=DW$8,$G13)</f>
        <v>0</v>
      </c>
      <c r="DX13" s="100" t="n">
        <f aca="false">IF($F13=DX$8,$H13)+IF($I13=DX$8,$G13)</f>
        <v>0</v>
      </c>
      <c r="DY13" s="100" t="n">
        <f aca="false">IF($F13=DY$8,$H13)+IF($I13=DY$8,$G13)</f>
        <v>0</v>
      </c>
      <c r="DZ13" s="100" t="n">
        <f aca="false">IF($F13=DZ$8,$H13)+IF($I13=DZ$8,$G13)</f>
        <v>0</v>
      </c>
      <c r="EA13" s="100" t="n">
        <f aca="false">IF($F13=EA$8,$H13)+IF($I13=EA$8,$G13)</f>
        <v>0</v>
      </c>
      <c r="EB13" s="100" t="n">
        <f aca="false">IF($F13=EB$8,$H13)+IF($I13=EB$8,$G13)</f>
        <v>0</v>
      </c>
      <c r="EC13" s="100" t="n">
        <f aca="false">IF($F13=EC$8,$H13)+IF($I13=EC$8,$G13)</f>
        <v>0</v>
      </c>
      <c r="ED13" s="100" t="n">
        <f aca="false">IF($F13=ED$8,$H13)+IF($I13=ED$8,$G13)</f>
        <v>0</v>
      </c>
      <c r="EE13" s="100" t="n">
        <f aca="false">IF($F13=EE$8,$H13)+IF($I13=EE$8,$G13)</f>
        <v>0</v>
      </c>
      <c r="EF13" s="100" t="n">
        <f aca="false">IF($F13=EF$8,$H13)+IF($I13=EF$8,$G13)</f>
        <v>0</v>
      </c>
      <c r="EG13" s="100" t="n">
        <f aca="false">IF($F13=EG$8,$H13)+IF($I13=EG$8,$G13)</f>
        <v>0</v>
      </c>
      <c r="EH13" s="100" t="n">
        <f aca="false">IF($F13=EH$8,$H13)+IF($I13=EH$8,$G13)</f>
        <v>0</v>
      </c>
      <c r="EI13" s="100" t="n">
        <f aca="false">IF($F13=EI$8,$H13)+IF($I13=EI$8,$G13)</f>
        <v>0</v>
      </c>
      <c r="EJ13" s="100" t="n">
        <f aca="false">IF($F13=EJ$8,$H13)+IF($I13=EJ$8,$G13)</f>
        <v>0</v>
      </c>
      <c r="EK13" s="100" t="n">
        <f aca="false">IF($F13=EK$8,$H13)+IF($I13=EK$8,$G13)</f>
        <v>0</v>
      </c>
      <c r="EL13" s="100" t="n">
        <f aca="false">IF($F13=EL$8,$H13)+IF($I13=EL$8,$G13)</f>
        <v>0</v>
      </c>
      <c r="EM13" s="100" t="n">
        <f aca="false">IF($F13=EM$8,$H13)+IF($I13=EM$8,$G13)</f>
        <v>0</v>
      </c>
      <c r="EN13" s="100" t="n">
        <f aca="false">IF($F13=EN$8,$H13)+IF($I13=EN$8,$G13)</f>
        <v>0</v>
      </c>
      <c r="EO13" s="100" t="n">
        <f aca="false">IF($F13=EO$8,$H13)+IF($I13=EO$8,$G13)</f>
        <v>0</v>
      </c>
      <c r="EP13" s="100" t="n">
        <f aca="false">IF($F13=EP$8,$H13)+IF($I13=EP$8,$G13)</f>
        <v>0</v>
      </c>
      <c r="EQ13" s="100" t="n">
        <f aca="false">IF($F13=EQ$8,$H13)+IF($I13=EQ$8,$G13)</f>
        <v>0</v>
      </c>
      <c r="ER13" s="100" t="n">
        <f aca="false">IF($F13=ER$8,$H13)+IF($I13=ER$8,$G13)</f>
        <v>0</v>
      </c>
      <c r="ES13" s="100" t="n">
        <f aca="false">IF($F13=ES$8,$H13)+IF($I13=ES$8,$G13)</f>
        <v>0</v>
      </c>
      <c r="ET13" s="100" t="n">
        <f aca="false">IF($F13=ET$8,$H13)+IF($I13=ET$8,$G13)</f>
        <v>0</v>
      </c>
      <c r="EU13" s="100" t="n">
        <f aca="false">IF($F13=EU$8,$H13)+IF($I13=EU$8,$G13)</f>
        <v>0</v>
      </c>
      <c r="EV13" s="100" t="n">
        <f aca="false">IF($F13=EV$8,$H13)+IF($I13=EV$8,$G13)</f>
        <v>0</v>
      </c>
      <c r="EW13" s="100" t="n">
        <f aca="false">IF($F13=EW$8,$H13)+IF($I13=EW$8,$G13)</f>
        <v>0</v>
      </c>
      <c r="EX13" s="100" t="n">
        <f aca="false">IF($F13=EX$8,$H13)+IF($I13=EX$8,$G13)</f>
        <v>0</v>
      </c>
      <c r="EY13" s="100" t="n">
        <f aca="false">IF($F13=EY$8,$H13)+IF($I13=EY$8,$G13)</f>
        <v>0</v>
      </c>
      <c r="EZ13" s="100" t="n">
        <f aca="false">IF($F13=EZ$8,$H13)+IF($I13=EZ$8,$G13)</f>
        <v>0</v>
      </c>
      <c r="FA13" s="100" t="n">
        <f aca="false">IF($F13=FA$8,$H13)+IF($I13=FA$8,$G13)</f>
        <v>0</v>
      </c>
      <c r="FB13" s="100" t="n">
        <f aca="false">IF($F13=FB$8,$H13)+IF($I13=FB$8,$G13)</f>
        <v>0</v>
      </c>
      <c r="FC13" s="100" t="n">
        <f aca="false">IF($F13=FC$8,$H13)+IF($I13=FC$8,$G13)</f>
        <v>0</v>
      </c>
      <c r="FE13" s="110" t="n">
        <v>3</v>
      </c>
      <c r="FF13" s="126" t="str">
        <f aca="false">Paramètres!O12</f>
        <v>Corée du Sud</v>
      </c>
      <c r="FG13" s="112" t="n">
        <f aca="false">Paramètres!P12</f>
        <v>0</v>
      </c>
      <c r="FH13" s="113" t="n">
        <f aca="false">Paramètres!Q12</f>
        <v>0</v>
      </c>
      <c r="FI13" s="113" t="n">
        <f aca="false">Paramètres!R12</f>
        <v>0</v>
      </c>
      <c r="FJ13" s="113" t="n">
        <f aca="false">Paramètres!S12</f>
        <v>0</v>
      </c>
      <c r="FL13" s="127" t="s">
        <v>160</v>
      </c>
      <c r="FM13" s="70"/>
      <c r="FN13" s="128"/>
      <c r="FO13" s="28"/>
      <c r="FP13" s="28"/>
      <c r="FQ13" s="33"/>
      <c r="FR13" s="123"/>
      <c r="FS13" s="89"/>
      <c r="FT13" s="124"/>
      <c r="FU13" s="91"/>
      <c r="FV13" s="92"/>
      <c r="FW13" s="31"/>
      <c r="FX13" s="67"/>
      <c r="FY13" s="66"/>
      <c r="FZ13" s="31"/>
      <c r="GA13" s="31"/>
      <c r="GC13" s="31"/>
      <c r="GD13" s="31"/>
      <c r="GE13" s="31"/>
      <c r="GF13" s="31"/>
      <c r="GG13" s="31"/>
      <c r="GH13" s="31"/>
      <c r="GI13" s="31"/>
      <c r="GJ13" s="67"/>
      <c r="GK13" s="66"/>
      <c r="GL13" s="31"/>
      <c r="GM13" s="31"/>
    </row>
    <row r="14" customFormat="false" ht="18" hidden="false" customHeight="true" outlineLevel="0" collapsed="false">
      <c r="B14" s="104" t="s">
        <v>25</v>
      </c>
      <c r="C14" s="104" t="s">
        <v>19</v>
      </c>
      <c r="D14" s="31"/>
      <c r="E14" s="94"/>
      <c r="F14" s="104" t="str">
        <f aca="false">VLOOKUP(B14,Paramètres!$C$10:$D$57,2,0)</f>
        <v>Tchéquie</v>
      </c>
      <c r="G14" s="105"/>
      <c r="H14" s="106"/>
      <c r="I14" s="104" t="str">
        <f aca="false">VLOOKUP(C14,Paramètres!$C$10:$D$57,2,0)</f>
        <v>Mexique</v>
      </c>
      <c r="J14" s="107" t="n">
        <v>46197</v>
      </c>
      <c r="K14" s="108" t="s">
        <v>154</v>
      </c>
      <c r="L14" s="109" t="str">
        <f aca="false">IF(G14&gt;H14,F14,IF(G14&lt;H14,I14,IF(G14="","Non joué",IF(G14=H14,"Nul"))))</f>
        <v>Non joué</v>
      </c>
      <c r="M14" s="84"/>
      <c r="N14" s="100" t="n">
        <f aca="false">IF($L14=N$8,3,IF(AND(OR($F14=N$8,$I14=N$8),$L14="Nul"),1,0))</f>
        <v>0</v>
      </c>
      <c r="O14" s="100" t="n">
        <f aca="false">IF($L14=O$8,3,IF(AND(OR($F14=O$8,$I14=O$8),$L14="Nul"),1,0))</f>
        <v>0</v>
      </c>
      <c r="P14" s="100" t="n">
        <f aca="false">IF($L14=P$8,3,IF(AND(OR($F14=P$8,$I14=P$8),$L14="Nul"),1,0))</f>
        <v>0</v>
      </c>
      <c r="Q14" s="100" t="n">
        <f aca="false">IF($L14=Q$8,3,IF(AND(OR($F14=Q$8,$I14=Q$8),$L14="Nul"),1,0))</f>
        <v>0</v>
      </c>
      <c r="R14" s="100" t="n">
        <f aca="false">IF($L14=R$8,3,IF(AND(OR($F14=R$8,$I14=R$8),$L14="Nul"),1,0))</f>
        <v>0</v>
      </c>
      <c r="S14" s="100" t="n">
        <f aca="false">IF($L14=S$8,3,IF(AND(OR($F14=S$8,$I14=S$8),$L14="Nul"),1,0))</f>
        <v>0</v>
      </c>
      <c r="T14" s="100" t="n">
        <f aca="false">IF($L14=T$8,3,IF(AND(OR($F14=T$8,$I14=T$8),$L14="Nul"),1,0))</f>
        <v>0</v>
      </c>
      <c r="U14" s="100" t="n">
        <f aca="false">IF($L14=U$8,3,IF(AND(OR($F14=U$8,$I14=U$8),$L14="Nul"),1,0))</f>
        <v>0</v>
      </c>
      <c r="V14" s="100" t="n">
        <f aca="false">IF($L14=V$8,3,IF(AND(OR($F14=V$8,$I14=V$8),$L14="Nul"),1,0))</f>
        <v>0</v>
      </c>
      <c r="W14" s="100" t="n">
        <f aca="false">IF($L14=W$8,3,IF(AND(OR($F14=W$8,$I14=W$8),$L14="Nul"),1,0))</f>
        <v>0</v>
      </c>
      <c r="X14" s="100" t="n">
        <f aca="false">IF($L14=X$8,3,IF(AND(OR($F14=X$8,$I14=X$8),$L14="Nul"),1,0))</f>
        <v>0</v>
      </c>
      <c r="Y14" s="100" t="n">
        <f aca="false">IF($L14=Y$8,3,IF(AND(OR($F14=Y$8,$I14=Y$8),$L14="Nul"),1,0))</f>
        <v>0</v>
      </c>
      <c r="Z14" s="100" t="n">
        <f aca="false">IF($L14=Z$8,3,IF(AND(OR($F14=Z$8,$I14=Z$8),$L14="Nul"),1,0))</f>
        <v>0</v>
      </c>
      <c r="AA14" s="100" t="n">
        <f aca="false">IF($L14=AA$8,3,IF(AND(OR($F14=AA$8,$I14=AA$8),$L14="Nul"),1,0))</f>
        <v>0</v>
      </c>
      <c r="AB14" s="100" t="n">
        <f aca="false">IF($L14=AB$8,3,IF(AND(OR($F14=AB$8,$I14=AB$8),$L14="Nul"),1,0))</f>
        <v>0</v>
      </c>
      <c r="AC14" s="100" t="n">
        <f aca="false">IF($L14=AC$8,3,IF(AND(OR($F14=AC$8,$I14=AC$8),$L14="Nul"),1,0))</f>
        <v>0</v>
      </c>
      <c r="AD14" s="100" t="n">
        <f aca="false">IF($L14=AD$8,3,IF(AND(OR($F14=AD$8,$I14=AD$8),$L14="Nul"),1,0))</f>
        <v>0</v>
      </c>
      <c r="AE14" s="100" t="n">
        <f aca="false">IF($L14=AE$8,3,IF(AND(OR($F14=AE$8,$I14=AE$8),$L14="Nul"),1,0))</f>
        <v>0</v>
      </c>
      <c r="AF14" s="100" t="n">
        <f aca="false">IF($L14=AF$8,3,IF(AND(OR($F14=AF$8,$I14=AF$8),$L14="Nul"),1,0))</f>
        <v>0</v>
      </c>
      <c r="AG14" s="100" t="n">
        <f aca="false">IF($L14=AG$8,3,IF(AND(OR($F14=AG$8,$I14=AG$8),$L14="Nul"),1,0))</f>
        <v>0</v>
      </c>
      <c r="AH14" s="100" t="n">
        <f aca="false">IF($L14=AH$8,3,IF(AND(OR($F14=AH$8,$I14=AH$8),$L14="Nul"),1,0))</f>
        <v>0</v>
      </c>
      <c r="AI14" s="100" t="n">
        <f aca="false">IF($L14=AI$8,3,IF(AND(OR($F14=AI$8,$I14=AI$8),$L14="Nul"),1,0))</f>
        <v>0</v>
      </c>
      <c r="AJ14" s="100" t="n">
        <f aca="false">IF($L14=AJ$8,3,IF(AND(OR($F14=AJ$8,$I14=AJ$8),$L14="Nul"),1,0))</f>
        <v>0</v>
      </c>
      <c r="AK14" s="100" t="n">
        <f aca="false">IF($L14=AK$8,3,IF(AND(OR($F14=AK$8,$I14=AK$8),$L14="Nul"),1,0))</f>
        <v>0</v>
      </c>
      <c r="AL14" s="100" t="n">
        <f aca="false">IF($L14=AL$8,3,IF(AND(OR($F14=AL$8,$I14=AL$8),$L14="Nul"),1,0))</f>
        <v>0</v>
      </c>
      <c r="AM14" s="100" t="n">
        <f aca="false">IF($L14=AM$8,3,IF(AND(OR($F14=AM$8,$I14=AM$8),$L14="Nul"),1,0))</f>
        <v>0</v>
      </c>
      <c r="AN14" s="100" t="n">
        <f aca="false">IF($L14=AN$8,3,IF(AND(OR($F14=AN$8,$I14=AN$8),$L14="Nul"),1,0))</f>
        <v>0</v>
      </c>
      <c r="AO14" s="100" t="n">
        <f aca="false">IF($L14=AO$8,3,IF(AND(OR($F14=AO$8,$I14=AO$8),$L14="Nul"),1,0))</f>
        <v>0</v>
      </c>
      <c r="AP14" s="100" t="n">
        <f aca="false">IF($L14=AP$8,3,IF(AND(OR($F14=AP$8,$I14=AP$8),$L14="Nul"),1,0))</f>
        <v>0</v>
      </c>
      <c r="AQ14" s="100" t="n">
        <f aca="false">IF($L14=AQ$8,3,IF(AND(OR($F14=AQ$8,$I14=AQ$8),$L14="Nul"),1,0))</f>
        <v>0</v>
      </c>
      <c r="AR14" s="100" t="n">
        <f aca="false">IF($L14=AR$8,3,IF(AND(OR($F14=AR$8,$I14=AR$8),$L14="Nul"),1,0))</f>
        <v>0</v>
      </c>
      <c r="AS14" s="100" t="n">
        <f aca="false">IF($L14=AS$8,3,IF(AND(OR($F14=AS$8,$I14=AS$8),$L14="Nul"),1,0))</f>
        <v>0</v>
      </c>
      <c r="AT14" s="100" t="n">
        <f aca="false">IF($L14=AT$8,3,IF(AND(OR($F14=AT$8,$I14=AT$8),$L14="Nul"),1,0))</f>
        <v>0</v>
      </c>
      <c r="AU14" s="100" t="n">
        <f aca="false">IF($L14=AU$8,3,IF(AND(OR($F14=AU$8,$I14=AU$8),$L14="Nul"),1,0))</f>
        <v>0</v>
      </c>
      <c r="AV14" s="100" t="n">
        <f aca="false">IF($L14=AV$8,3,IF(AND(OR($F14=AV$8,$I14=AV$8),$L14="Nul"),1,0))</f>
        <v>0</v>
      </c>
      <c r="AW14" s="100" t="n">
        <f aca="false">IF($L14=AW$8,3,IF(AND(OR($F14=AW$8,$I14=AW$8),$L14="Nul"),1,0))</f>
        <v>0</v>
      </c>
      <c r="AX14" s="100" t="n">
        <f aca="false">IF($L14=AX$8,3,IF(AND(OR($F14=AX$8,$I14=AX$8),$L14="Nul"),1,0))</f>
        <v>0</v>
      </c>
      <c r="AY14" s="100" t="n">
        <f aca="false">IF($L14=AY$8,3,IF(AND(OR($F14=AY$8,$I14=AY$8),$L14="Nul"),1,0))</f>
        <v>0</v>
      </c>
      <c r="AZ14" s="100" t="n">
        <f aca="false">IF($L14=AZ$8,3,IF(AND(OR($F14=AZ$8,$I14=AZ$8),$L14="Nul"),1,0))</f>
        <v>0</v>
      </c>
      <c r="BA14" s="100" t="n">
        <f aca="false">IF($L14=BA$8,3,IF(AND(OR($F14=BA$8,$I14=BA$8),$L14="Nul"),1,0))</f>
        <v>0</v>
      </c>
      <c r="BB14" s="100" t="n">
        <f aca="false">IF($L14=BB$8,3,IF(AND(OR($F14=BB$8,$I14=BB$8),$L14="Nul"),1,0))</f>
        <v>0</v>
      </c>
      <c r="BC14" s="100" t="n">
        <f aca="false">IF($L14=BC$8,3,IF(AND(OR($F14=BC$8,$I14=BC$8),$L14="Nul"),1,0))</f>
        <v>0</v>
      </c>
      <c r="BD14" s="100" t="n">
        <f aca="false">IF($L14=BD$8,3,IF(AND(OR($F14=BD$8,$I14=BD$8),$L14="Nul"),1,0))</f>
        <v>0</v>
      </c>
      <c r="BE14" s="100" t="n">
        <f aca="false">IF($L14=BE$8,3,IF(AND(OR($F14=BE$8,$I14=BE$8),$L14="Nul"),1,0))</f>
        <v>0</v>
      </c>
      <c r="BF14" s="100" t="n">
        <f aca="false">IF($L14=BF$8,3,IF(AND(OR($F14=BF$8,$I14=BF$8),$L14="Nul"),1,0))</f>
        <v>0</v>
      </c>
      <c r="BG14" s="100" t="n">
        <f aca="false">IF($L14=BG$8,3,IF(AND(OR($F14=BG$8,$I14=BG$8),$L14="Nul"),1,0))</f>
        <v>0</v>
      </c>
      <c r="BH14" s="100" t="n">
        <f aca="false">IF($L14=BH$8,3,IF(AND(OR($F14=BH$8,$I14=BH$8),$L14="Nul"),1,0))</f>
        <v>0</v>
      </c>
      <c r="BI14" s="100" t="n">
        <f aca="false">IF($L14=BI$8,3,IF(AND(OR($F14=BI$8,$I14=BI$8),$L14="Nul"),1,0))</f>
        <v>0</v>
      </c>
      <c r="BJ14" s="101"/>
      <c r="BK14" s="100" t="n">
        <f aca="false">IF($F14=BK$8,$G14)+IF($I14=BK$8,$H14)</f>
        <v>0</v>
      </c>
      <c r="BL14" s="100" t="n">
        <f aca="false">IF($F14=BL$8,$G14)+IF($I14=BL$8,$H14)</f>
        <v>0</v>
      </c>
      <c r="BM14" s="100" t="n">
        <f aca="false">IF($F14=BM$8,$G14)+IF($I14=BM$8,$H14)</f>
        <v>0</v>
      </c>
      <c r="BN14" s="100" t="n">
        <f aca="false">IF($F14=BN$8,$G14)+IF($I14=BN$8,$H14)</f>
        <v>0</v>
      </c>
      <c r="BO14" s="100" t="n">
        <f aca="false">IF($F14=BO$8,$G14)+IF($I14=BO$8,$H14)</f>
        <v>0</v>
      </c>
      <c r="BP14" s="100" t="n">
        <f aca="false">IF($F14=BP$8,$G14)+IF($I14=BP$8,$H14)</f>
        <v>0</v>
      </c>
      <c r="BQ14" s="100" t="n">
        <f aca="false">IF($F14=BQ$8,$G14)+IF($I14=BQ$8,$H14)</f>
        <v>0</v>
      </c>
      <c r="BR14" s="100" t="n">
        <f aca="false">IF($F14=BR$8,$G14)+IF($I14=BR$8,$H14)</f>
        <v>0</v>
      </c>
      <c r="BS14" s="100" t="n">
        <f aca="false">IF($F14=BS$8,$G14)+IF($I14=BS$8,$H14)</f>
        <v>0</v>
      </c>
      <c r="BT14" s="100" t="n">
        <f aca="false">IF($F14=BT$8,$G14)+IF($I14=BT$8,$H14)</f>
        <v>0</v>
      </c>
      <c r="BU14" s="100" t="n">
        <f aca="false">IF($F14=BU$8,$G14)+IF($I14=BU$8,$H14)</f>
        <v>0</v>
      </c>
      <c r="BV14" s="100" t="n">
        <f aca="false">IF($F14=BV$8,$G14)+IF($I14=BV$8,$H14)</f>
        <v>0</v>
      </c>
      <c r="BW14" s="100" t="n">
        <f aca="false">IF($F14=BW$8,$G14)+IF($I14=BW$8,$H14)</f>
        <v>0</v>
      </c>
      <c r="BX14" s="100" t="n">
        <f aca="false">IF($F14=BX$8,$G14)+IF($I14=BX$8,$H14)</f>
        <v>0</v>
      </c>
      <c r="BY14" s="100" t="n">
        <f aca="false">IF($F14=BY$8,$G14)+IF($I14=BY$8,$H14)</f>
        <v>0</v>
      </c>
      <c r="BZ14" s="100" t="n">
        <f aca="false">IF($F14=BZ$8,$G14)+IF($I14=BZ$8,$H14)</f>
        <v>0</v>
      </c>
      <c r="CA14" s="100" t="n">
        <f aca="false">IF($F14=CA$8,$G14)+IF($I14=CA$8,$H14)</f>
        <v>0</v>
      </c>
      <c r="CB14" s="100" t="n">
        <f aca="false">IF($F14=CB$8,$G14)+IF($I14=CB$8,$H14)</f>
        <v>0</v>
      </c>
      <c r="CC14" s="100" t="n">
        <f aca="false">IF($F14=CC$8,$G14)+IF($I14=CC$8,$H14)</f>
        <v>0</v>
      </c>
      <c r="CD14" s="100" t="n">
        <f aca="false">IF($F14=CD$8,$G14)+IF($I14=CD$8,$H14)</f>
        <v>0</v>
      </c>
      <c r="CE14" s="100" t="n">
        <f aca="false">IF($F14=CE$8,$G14)+IF($I14=CE$8,$H14)</f>
        <v>0</v>
      </c>
      <c r="CF14" s="100" t="n">
        <f aca="false">IF($F14=CF$8,$G14)+IF($I14=CF$8,$H14)</f>
        <v>0</v>
      </c>
      <c r="CG14" s="100" t="n">
        <f aca="false">IF($F14=CG$8,$G14)+IF($I14=CG$8,$H14)</f>
        <v>0</v>
      </c>
      <c r="CH14" s="100" t="n">
        <f aca="false">IF($F14=CH$8,$G14)+IF($I14=CH$8,$H14)</f>
        <v>0</v>
      </c>
      <c r="CI14" s="100" t="n">
        <f aca="false">IF($F14=CI$8,$G14)+IF($I14=CI$8,$H14)</f>
        <v>0</v>
      </c>
      <c r="CJ14" s="100" t="n">
        <f aca="false">IF($F14=CJ$8,$G14)+IF($I14=CJ$8,$H14)</f>
        <v>0</v>
      </c>
      <c r="CK14" s="100" t="n">
        <f aca="false">IF($F14=CK$8,$G14)+IF($I14=CK$8,$H14)</f>
        <v>0</v>
      </c>
      <c r="CL14" s="100" t="n">
        <f aca="false">IF($F14=CL$8,$G14)+IF($I14=CL$8,$H14)</f>
        <v>0</v>
      </c>
      <c r="CM14" s="100" t="n">
        <f aca="false">IF($F14=CM$8,$G14)+IF($I14=CM$8,$H14)</f>
        <v>0</v>
      </c>
      <c r="CN14" s="100" t="n">
        <f aca="false">IF($F14=CN$8,$G14)+IF($I14=CN$8,$H14)</f>
        <v>0</v>
      </c>
      <c r="CO14" s="100" t="n">
        <f aca="false">IF($F14=CO$8,$G14)+IF($I14=CO$8,$H14)</f>
        <v>0</v>
      </c>
      <c r="CP14" s="100" t="n">
        <f aca="false">IF($F14=CP$8,$G14)+IF($I14=CP$8,$H14)</f>
        <v>0</v>
      </c>
      <c r="CQ14" s="100" t="n">
        <f aca="false">IF($F14=CQ$8,$G14)+IF($I14=CQ$8,$H14)</f>
        <v>0</v>
      </c>
      <c r="CR14" s="100" t="n">
        <f aca="false">IF($F14=CR$8,$G14)+IF($I14=CR$8,$H14)</f>
        <v>0</v>
      </c>
      <c r="CS14" s="100" t="n">
        <f aca="false">IF($F14=CS$8,$G14)+IF($I14=CS$8,$H14)</f>
        <v>0</v>
      </c>
      <c r="CT14" s="100" t="n">
        <f aca="false">IF($F14=CT$8,$G14)+IF($I14=CT$8,$H14)</f>
        <v>0</v>
      </c>
      <c r="CU14" s="100" t="n">
        <f aca="false">IF($F14=CU$8,$G14)+IF($I14=CU$8,$H14)</f>
        <v>0</v>
      </c>
      <c r="CV14" s="100" t="n">
        <f aca="false">IF($F14=CV$8,$G14)+IF($I14=CV$8,$H14)</f>
        <v>0</v>
      </c>
      <c r="CW14" s="100" t="n">
        <f aca="false">IF($F14=CW$8,$G14)+IF($I14=CW$8,$H14)</f>
        <v>0</v>
      </c>
      <c r="CX14" s="100" t="n">
        <f aca="false">IF($F14=CX$8,$G14)+IF($I14=CX$8,$H14)</f>
        <v>0</v>
      </c>
      <c r="CY14" s="100" t="n">
        <f aca="false">IF($F14=CY$8,$G14)+IF($I14=CY$8,$H14)</f>
        <v>0</v>
      </c>
      <c r="CZ14" s="100" t="n">
        <f aca="false">IF($F14=CZ$8,$G14)+IF($I14=CZ$8,$H14)</f>
        <v>0</v>
      </c>
      <c r="DA14" s="100" t="n">
        <f aca="false">IF($F14=DA$8,$G14)+IF($I14=DA$8,$H14)</f>
        <v>0</v>
      </c>
      <c r="DB14" s="100" t="n">
        <f aca="false">IF($F14=DB$8,$G14)+IF($I14=DB$8,$H14)</f>
        <v>0</v>
      </c>
      <c r="DC14" s="100" t="n">
        <f aca="false">IF($F14=DC$8,$G14)+IF($I14=DC$8,$H14)</f>
        <v>0</v>
      </c>
      <c r="DD14" s="100" t="n">
        <f aca="false">IF($F14=DD$8,$G14)+IF($I14=DD$8,$H14)</f>
        <v>0</v>
      </c>
      <c r="DE14" s="100" t="n">
        <f aca="false">IF($F14=DE$8,$G14)+IF($I14=DE$8,$H14)</f>
        <v>0</v>
      </c>
      <c r="DF14" s="100" t="n">
        <f aca="false">IF($F14=DF$8,$G14)+IF($I14=DF$8,$H14)</f>
        <v>0</v>
      </c>
      <c r="DG14" s="101"/>
      <c r="DH14" s="100" t="n">
        <f aca="false">IF($F14=DH$8,$H14)+IF($I14=DH$8,$G14)</f>
        <v>0</v>
      </c>
      <c r="DI14" s="100" t="n">
        <f aca="false">IF($F14=DI$8,$H14)+IF($I14=DI$8,$G14)</f>
        <v>0</v>
      </c>
      <c r="DJ14" s="100" t="n">
        <f aca="false">IF($F14=DJ$8,$H14)+IF($I14=DJ$8,$G14)</f>
        <v>0</v>
      </c>
      <c r="DK14" s="100" t="n">
        <f aca="false">IF($F14=DK$8,$H14)+IF($I14=DK$8,$G14)</f>
        <v>0</v>
      </c>
      <c r="DL14" s="100" t="n">
        <f aca="false">IF($F14=DL$8,$H14)+IF($I14=DL$8,$G14)</f>
        <v>0</v>
      </c>
      <c r="DM14" s="100" t="n">
        <f aca="false">IF($F14=DM$8,$H14)+IF($I14=DM$8,$G14)</f>
        <v>0</v>
      </c>
      <c r="DN14" s="100" t="n">
        <f aca="false">IF($F14=DN$8,$H14)+IF($I14=DN$8,$G14)</f>
        <v>0</v>
      </c>
      <c r="DO14" s="100" t="n">
        <f aca="false">IF($F14=DO$8,$H14)+IF($I14=DO$8,$G14)</f>
        <v>0</v>
      </c>
      <c r="DP14" s="100" t="n">
        <f aca="false">IF($F14=DP$8,$H14)+IF($I14=DP$8,$G14)</f>
        <v>0</v>
      </c>
      <c r="DQ14" s="100" t="n">
        <f aca="false">IF($F14=DQ$8,$H14)+IF($I14=DQ$8,$G14)</f>
        <v>0</v>
      </c>
      <c r="DR14" s="100" t="n">
        <f aca="false">IF($F14=DR$8,$H14)+IF($I14=DR$8,$G14)</f>
        <v>0</v>
      </c>
      <c r="DS14" s="100" t="n">
        <f aca="false">IF($F14=DS$8,$H14)+IF($I14=DS$8,$G14)</f>
        <v>0</v>
      </c>
      <c r="DT14" s="100" t="n">
        <f aca="false">IF($F14=DT$8,$H14)+IF($I14=DT$8,$G14)</f>
        <v>0</v>
      </c>
      <c r="DU14" s="100" t="n">
        <f aca="false">IF($F14=DU$8,$H14)+IF($I14=DU$8,$G14)</f>
        <v>0</v>
      </c>
      <c r="DV14" s="100" t="n">
        <f aca="false">IF($F14=DV$8,$H14)+IF($I14=DV$8,$G14)</f>
        <v>0</v>
      </c>
      <c r="DW14" s="100" t="n">
        <f aca="false">IF($F14=DW$8,$H14)+IF($I14=DW$8,$G14)</f>
        <v>0</v>
      </c>
      <c r="DX14" s="100" t="n">
        <f aca="false">IF($F14=DX$8,$H14)+IF($I14=DX$8,$G14)</f>
        <v>0</v>
      </c>
      <c r="DY14" s="100" t="n">
        <f aca="false">IF($F14=DY$8,$H14)+IF($I14=DY$8,$G14)</f>
        <v>0</v>
      </c>
      <c r="DZ14" s="100" t="n">
        <f aca="false">IF($F14=DZ$8,$H14)+IF($I14=DZ$8,$G14)</f>
        <v>0</v>
      </c>
      <c r="EA14" s="100" t="n">
        <f aca="false">IF($F14=EA$8,$H14)+IF($I14=EA$8,$G14)</f>
        <v>0</v>
      </c>
      <c r="EB14" s="100" t="n">
        <f aca="false">IF($F14=EB$8,$H14)+IF($I14=EB$8,$G14)</f>
        <v>0</v>
      </c>
      <c r="EC14" s="100" t="n">
        <f aca="false">IF($F14=EC$8,$H14)+IF($I14=EC$8,$G14)</f>
        <v>0</v>
      </c>
      <c r="ED14" s="100" t="n">
        <f aca="false">IF($F14=ED$8,$H14)+IF($I14=ED$8,$G14)</f>
        <v>0</v>
      </c>
      <c r="EE14" s="100" t="n">
        <f aca="false">IF($F14=EE$8,$H14)+IF($I14=EE$8,$G14)</f>
        <v>0</v>
      </c>
      <c r="EF14" s="100" t="n">
        <f aca="false">IF($F14=EF$8,$H14)+IF($I14=EF$8,$G14)</f>
        <v>0</v>
      </c>
      <c r="EG14" s="100" t="n">
        <f aca="false">IF($F14=EG$8,$H14)+IF($I14=EG$8,$G14)</f>
        <v>0</v>
      </c>
      <c r="EH14" s="100" t="n">
        <f aca="false">IF($F14=EH$8,$H14)+IF($I14=EH$8,$G14)</f>
        <v>0</v>
      </c>
      <c r="EI14" s="100" t="n">
        <f aca="false">IF($F14=EI$8,$H14)+IF($I14=EI$8,$G14)</f>
        <v>0</v>
      </c>
      <c r="EJ14" s="100" t="n">
        <f aca="false">IF($F14=EJ$8,$H14)+IF($I14=EJ$8,$G14)</f>
        <v>0</v>
      </c>
      <c r="EK14" s="100" t="n">
        <f aca="false">IF($F14=EK$8,$H14)+IF($I14=EK$8,$G14)</f>
        <v>0</v>
      </c>
      <c r="EL14" s="100" t="n">
        <f aca="false">IF($F14=EL$8,$H14)+IF($I14=EL$8,$G14)</f>
        <v>0</v>
      </c>
      <c r="EM14" s="100" t="n">
        <f aca="false">IF($F14=EM$8,$H14)+IF($I14=EM$8,$G14)</f>
        <v>0</v>
      </c>
      <c r="EN14" s="100" t="n">
        <f aca="false">IF($F14=EN$8,$H14)+IF($I14=EN$8,$G14)</f>
        <v>0</v>
      </c>
      <c r="EO14" s="100" t="n">
        <f aca="false">IF($F14=EO$8,$H14)+IF($I14=EO$8,$G14)</f>
        <v>0</v>
      </c>
      <c r="EP14" s="100" t="n">
        <f aca="false">IF($F14=EP$8,$H14)+IF($I14=EP$8,$G14)</f>
        <v>0</v>
      </c>
      <c r="EQ14" s="100" t="n">
        <f aca="false">IF($F14=EQ$8,$H14)+IF($I14=EQ$8,$G14)</f>
        <v>0</v>
      </c>
      <c r="ER14" s="100" t="n">
        <f aca="false">IF($F14=ER$8,$H14)+IF($I14=ER$8,$G14)</f>
        <v>0</v>
      </c>
      <c r="ES14" s="100" t="n">
        <f aca="false">IF($F14=ES$8,$H14)+IF($I14=ES$8,$G14)</f>
        <v>0</v>
      </c>
      <c r="ET14" s="100" t="n">
        <f aca="false">IF($F14=ET$8,$H14)+IF($I14=ET$8,$G14)</f>
        <v>0</v>
      </c>
      <c r="EU14" s="100" t="n">
        <f aca="false">IF($F14=EU$8,$H14)+IF($I14=EU$8,$G14)</f>
        <v>0</v>
      </c>
      <c r="EV14" s="100" t="n">
        <f aca="false">IF($F14=EV$8,$H14)+IF($I14=EV$8,$G14)</f>
        <v>0</v>
      </c>
      <c r="EW14" s="100" t="n">
        <f aca="false">IF($F14=EW$8,$H14)+IF($I14=EW$8,$G14)</f>
        <v>0</v>
      </c>
      <c r="EX14" s="100" t="n">
        <f aca="false">IF($F14=EX$8,$H14)+IF($I14=EX$8,$G14)</f>
        <v>0</v>
      </c>
      <c r="EY14" s="100" t="n">
        <f aca="false">IF($F14=EY$8,$H14)+IF($I14=EY$8,$G14)</f>
        <v>0</v>
      </c>
      <c r="EZ14" s="100" t="n">
        <f aca="false">IF($F14=EZ$8,$H14)+IF($I14=EZ$8,$G14)</f>
        <v>0</v>
      </c>
      <c r="FA14" s="100" t="n">
        <f aca="false">IF($F14=FA$8,$H14)+IF($I14=FA$8,$G14)</f>
        <v>0</v>
      </c>
      <c r="FB14" s="100" t="n">
        <f aca="false">IF($F14=FB$8,$H14)+IF($I14=FB$8,$G14)</f>
        <v>0</v>
      </c>
      <c r="FC14" s="100" t="n">
        <f aca="false">IF($F14=FC$8,$H14)+IF($I14=FC$8,$G14)</f>
        <v>0</v>
      </c>
      <c r="FE14" s="110" t="n">
        <v>4</v>
      </c>
      <c r="FF14" s="126" t="str">
        <f aca="false">Paramètres!O13</f>
        <v>Tchéquie</v>
      </c>
      <c r="FG14" s="112" t="n">
        <f aca="false">Paramètres!P13</f>
        <v>0</v>
      </c>
      <c r="FH14" s="113" t="n">
        <f aca="false">Paramètres!Q13</f>
        <v>0</v>
      </c>
      <c r="FI14" s="113" t="n">
        <f aca="false">Paramètres!R13</f>
        <v>0</v>
      </c>
      <c r="FJ14" s="113" t="n">
        <f aca="false">Paramètres!S13</f>
        <v>0</v>
      </c>
      <c r="FL14" s="67"/>
      <c r="FM14" s="28" t="s">
        <v>142</v>
      </c>
      <c r="FN14" s="33" t="s">
        <v>143</v>
      </c>
      <c r="FO14" s="28"/>
      <c r="FP14" s="28"/>
      <c r="FQ14" s="33"/>
      <c r="FR14" s="129" t="str">
        <f aca="false">IF(ISBLANK(FM15),"",VLOOKUP(LARGE(FO15:FO18,1),FO15:FP18,2,0))</f>
        <v/>
      </c>
      <c r="FS14" s="115"/>
      <c r="FT14" s="130"/>
      <c r="FU14" s="117" t="n">
        <f aca="false">FS14+FT14/10</f>
        <v>0</v>
      </c>
      <c r="FV14" s="118" t="str">
        <f aca="false">FR14</f>
        <v/>
      </c>
      <c r="FW14" s="31"/>
      <c r="FX14" s="67"/>
      <c r="FY14" s="66"/>
      <c r="FZ14" s="31"/>
      <c r="GA14" s="31"/>
      <c r="GC14" s="31"/>
      <c r="GD14" s="31"/>
      <c r="GE14" s="31"/>
      <c r="GF14" s="31"/>
      <c r="GG14" s="31"/>
      <c r="GH14" s="31"/>
      <c r="GI14" s="31"/>
      <c r="GJ14" s="67"/>
      <c r="GK14" s="66"/>
      <c r="GL14" s="31"/>
      <c r="GM14" s="31"/>
    </row>
    <row r="15" customFormat="false" ht="18" hidden="false" customHeight="true" outlineLevel="0" collapsed="false">
      <c r="B15" s="131" t="s">
        <v>21</v>
      </c>
      <c r="C15" s="131" t="s">
        <v>23</v>
      </c>
      <c r="D15" s="31"/>
      <c r="E15" s="94"/>
      <c r="F15" s="131" t="str">
        <f aca="false">VLOOKUP(B15,Paramètres!$C$10:$D$57,2,0)</f>
        <v>Afrique du Sud</v>
      </c>
      <c r="G15" s="132"/>
      <c r="H15" s="133"/>
      <c r="I15" s="131" t="str">
        <f aca="false">VLOOKUP(C15,Paramètres!$C$10:$D$57,2,0)</f>
        <v>Corée du Sud</v>
      </c>
      <c r="J15" s="134" t="n">
        <v>46197</v>
      </c>
      <c r="K15" s="135" t="s">
        <v>161</v>
      </c>
      <c r="L15" s="136" t="str">
        <f aca="false">IF(G15&gt;H15,F15,IF(G15&lt;H15,I15,IF(G15="","Non joué",IF(G15=H15,"Nul"))))</f>
        <v>Non joué</v>
      </c>
      <c r="M15" s="84"/>
      <c r="N15" s="100" t="n">
        <f aca="false">IF($L15=N$8,3,IF(AND(OR($F15=N$8,$I15=N$8),$L15="Nul"),1,0))</f>
        <v>0</v>
      </c>
      <c r="O15" s="100" t="n">
        <f aca="false">IF($L15=O$8,3,IF(AND(OR($F15=O$8,$I15=O$8),$L15="Nul"),1,0))</f>
        <v>0</v>
      </c>
      <c r="P15" s="100" t="n">
        <f aca="false">IF($L15=P$8,3,IF(AND(OR($F15=P$8,$I15=P$8),$L15="Nul"),1,0))</f>
        <v>0</v>
      </c>
      <c r="Q15" s="100" t="n">
        <f aca="false">IF($L15=Q$8,3,IF(AND(OR($F15=Q$8,$I15=Q$8),$L15="Nul"),1,0))</f>
        <v>0</v>
      </c>
      <c r="R15" s="100" t="n">
        <f aca="false">IF($L15=R$8,3,IF(AND(OR($F15=R$8,$I15=R$8),$L15="Nul"),1,0))</f>
        <v>0</v>
      </c>
      <c r="S15" s="100" t="n">
        <f aca="false">IF($L15=S$8,3,IF(AND(OR($F15=S$8,$I15=S$8),$L15="Nul"),1,0))</f>
        <v>0</v>
      </c>
      <c r="T15" s="100" t="n">
        <f aca="false">IF($L15=T$8,3,IF(AND(OR($F15=T$8,$I15=T$8),$L15="Nul"),1,0))</f>
        <v>0</v>
      </c>
      <c r="U15" s="100" t="n">
        <f aca="false">IF($L15=U$8,3,IF(AND(OR($F15=U$8,$I15=U$8),$L15="Nul"),1,0))</f>
        <v>0</v>
      </c>
      <c r="V15" s="100" t="n">
        <f aca="false">IF($L15=V$8,3,IF(AND(OR($F15=V$8,$I15=V$8),$L15="Nul"),1,0))</f>
        <v>0</v>
      </c>
      <c r="W15" s="100" t="n">
        <f aca="false">IF($L15=W$8,3,IF(AND(OR($F15=W$8,$I15=W$8),$L15="Nul"),1,0))</f>
        <v>0</v>
      </c>
      <c r="X15" s="100" t="n">
        <f aca="false">IF($L15=X$8,3,IF(AND(OR($F15=X$8,$I15=X$8),$L15="Nul"),1,0))</f>
        <v>0</v>
      </c>
      <c r="Y15" s="100" t="n">
        <f aca="false">IF($L15=Y$8,3,IF(AND(OR($F15=Y$8,$I15=Y$8),$L15="Nul"),1,0))</f>
        <v>0</v>
      </c>
      <c r="Z15" s="100" t="n">
        <f aca="false">IF($L15=Z$8,3,IF(AND(OR($F15=Z$8,$I15=Z$8),$L15="Nul"),1,0))</f>
        <v>0</v>
      </c>
      <c r="AA15" s="100" t="n">
        <f aca="false">IF($L15=AA$8,3,IF(AND(OR($F15=AA$8,$I15=AA$8),$L15="Nul"),1,0))</f>
        <v>0</v>
      </c>
      <c r="AB15" s="100" t="n">
        <f aca="false">IF($L15=AB$8,3,IF(AND(OR($F15=AB$8,$I15=AB$8),$L15="Nul"),1,0))</f>
        <v>0</v>
      </c>
      <c r="AC15" s="100" t="n">
        <f aca="false">IF($L15=AC$8,3,IF(AND(OR($F15=AC$8,$I15=AC$8),$L15="Nul"),1,0))</f>
        <v>0</v>
      </c>
      <c r="AD15" s="100" t="n">
        <f aca="false">IF($L15=AD$8,3,IF(AND(OR($F15=AD$8,$I15=AD$8),$L15="Nul"),1,0))</f>
        <v>0</v>
      </c>
      <c r="AE15" s="100" t="n">
        <f aca="false">IF($L15=AE$8,3,IF(AND(OR($F15=AE$8,$I15=AE$8),$L15="Nul"),1,0))</f>
        <v>0</v>
      </c>
      <c r="AF15" s="100" t="n">
        <f aca="false">IF($L15=AF$8,3,IF(AND(OR($F15=AF$8,$I15=AF$8),$L15="Nul"),1,0))</f>
        <v>0</v>
      </c>
      <c r="AG15" s="100" t="n">
        <f aca="false">IF($L15=AG$8,3,IF(AND(OR($F15=AG$8,$I15=AG$8),$L15="Nul"),1,0))</f>
        <v>0</v>
      </c>
      <c r="AH15" s="100" t="n">
        <f aca="false">IF($L15=AH$8,3,IF(AND(OR($F15=AH$8,$I15=AH$8),$L15="Nul"),1,0))</f>
        <v>0</v>
      </c>
      <c r="AI15" s="100" t="n">
        <f aca="false">IF($L15=AI$8,3,IF(AND(OR($F15=AI$8,$I15=AI$8),$L15="Nul"),1,0))</f>
        <v>0</v>
      </c>
      <c r="AJ15" s="100" t="n">
        <f aca="false">IF($L15=AJ$8,3,IF(AND(OR($F15=AJ$8,$I15=AJ$8),$L15="Nul"),1,0))</f>
        <v>0</v>
      </c>
      <c r="AK15" s="100" t="n">
        <f aca="false">IF($L15=AK$8,3,IF(AND(OR($F15=AK$8,$I15=AK$8),$L15="Nul"),1,0))</f>
        <v>0</v>
      </c>
      <c r="AL15" s="100" t="n">
        <f aca="false">IF($L15=AL$8,3,IF(AND(OR($F15=AL$8,$I15=AL$8),$L15="Nul"),1,0))</f>
        <v>0</v>
      </c>
      <c r="AM15" s="100" t="n">
        <f aca="false">IF($L15=AM$8,3,IF(AND(OR($F15=AM$8,$I15=AM$8),$L15="Nul"),1,0))</f>
        <v>0</v>
      </c>
      <c r="AN15" s="100" t="n">
        <f aca="false">IF($L15=AN$8,3,IF(AND(OR($F15=AN$8,$I15=AN$8),$L15="Nul"),1,0))</f>
        <v>0</v>
      </c>
      <c r="AO15" s="100" t="n">
        <f aca="false">IF($L15=AO$8,3,IF(AND(OR($F15=AO$8,$I15=AO$8),$L15="Nul"),1,0))</f>
        <v>0</v>
      </c>
      <c r="AP15" s="100" t="n">
        <f aca="false">IF($L15=AP$8,3,IF(AND(OR($F15=AP$8,$I15=AP$8),$L15="Nul"),1,0))</f>
        <v>0</v>
      </c>
      <c r="AQ15" s="100" t="n">
        <f aca="false">IF($L15=AQ$8,3,IF(AND(OR($F15=AQ$8,$I15=AQ$8),$L15="Nul"),1,0))</f>
        <v>0</v>
      </c>
      <c r="AR15" s="100" t="n">
        <f aca="false">IF($L15=AR$8,3,IF(AND(OR($F15=AR$8,$I15=AR$8),$L15="Nul"),1,0))</f>
        <v>0</v>
      </c>
      <c r="AS15" s="100" t="n">
        <f aca="false">IF($L15=AS$8,3,IF(AND(OR($F15=AS$8,$I15=AS$8),$L15="Nul"),1,0))</f>
        <v>0</v>
      </c>
      <c r="AT15" s="100" t="n">
        <f aca="false">IF($L15=AT$8,3,IF(AND(OR($F15=AT$8,$I15=AT$8),$L15="Nul"),1,0))</f>
        <v>0</v>
      </c>
      <c r="AU15" s="100" t="n">
        <f aca="false">IF($L15=AU$8,3,IF(AND(OR($F15=AU$8,$I15=AU$8),$L15="Nul"),1,0))</f>
        <v>0</v>
      </c>
      <c r="AV15" s="100" t="n">
        <f aca="false">IF($L15=AV$8,3,IF(AND(OR($F15=AV$8,$I15=AV$8),$L15="Nul"),1,0))</f>
        <v>0</v>
      </c>
      <c r="AW15" s="100" t="n">
        <f aca="false">IF($L15=AW$8,3,IF(AND(OR($F15=AW$8,$I15=AW$8),$L15="Nul"),1,0))</f>
        <v>0</v>
      </c>
      <c r="AX15" s="100" t="n">
        <f aca="false">IF($L15=AX$8,3,IF(AND(OR($F15=AX$8,$I15=AX$8),$L15="Nul"),1,0))</f>
        <v>0</v>
      </c>
      <c r="AY15" s="100" t="n">
        <f aca="false">IF($L15=AY$8,3,IF(AND(OR($F15=AY$8,$I15=AY$8),$L15="Nul"),1,0))</f>
        <v>0</v>
      </c>
      <c r="AZ15" s="100" t="n">
        <f aca="false">IF($L15=AZ$8,3,IF(AND(OR($F15=AZ$8,$I15=AZ$8),$L15="Nul"),1,0))</f>
        <v>0</v>
      </c>
      <c r="BA15" s="100" t="n">
        <f aca="false">IF($L15=BA$8,3,IF(AND(OR($F15=BA$8,$I15=BA$8),$L15="Nul"),1,0))</f>
        <v>0</v>
      </c>
      <c r="BB15" s="100" t="n">
        <f aca="false">IF($L15=BB$8,3,IF(AND(OR($F15=BB$8,$I15=BB$8),$L15="Nul"),1,0))</f>
        <v>0</v>
      </c>
      <c r="BC15" s="100" t="n">
        <f aca="false">IF($L15=BC$8,3,IF(AND(OR($F15=BC$8,$I15=BC$8),$L15="Nul"),1,0))</f>
        <v>0</v>
      </c>
      <c r="BD15" s="100" t="n">
        <f aca="false">IF($L15=BD$8,3,IF(AND(OR($F15=BD$8,$I15=BD$8),$L15="Nul"),1,0))</f>
        <v>0</v>
      </c>
      <c r="BE15" s="100" t="n">
        <f aca="false">IF($L15=BE$8,3,IF(AND(OR($F15=BE$8,$I15=BE$8),$L15="Nul"),1,0))</f>
        <v>0</v>
      </c>
      <c r="BF15" s="100" t="n">
        <f aca="false">IF($L15=BF$8,3,IF(AND(OR($F15=BF$8,$I15=BF$8),$L15="Nul"),1,0))</f>
        <v>0</v>
      </c>
      <c r="BG15" s="100" t="n">
        <f aca="false">IF($L15=BG$8,3,IF(AND(OR($F15=BG$8,$I15=BG$8),$L15="Nul"),1,0))</f>
        <v>0</v>
      </c>
      <c r="BH15" s="100" t="n">
        <f aca="false">IF($L15=BH$8,3,IF(AND(OR($F15=BH$8,$I15=BH$8),$L15="Nul"),1,0))</f>
        <v>0</v>
      </c>
      <c r="BI15" s="100" t="n">
        <f aca="false">IF($L15=BI$8,3,IF(AND(OR($F15=BI$8,$I15=BI$8),$L15="Nul"),1,0))</f>
        <v>0</v>
      </c>
      <c r="BJ15" s="101"/>
      <c r="BK15" s="100" t="n">
        <f aca="false">IF($F15=BK$8,$G15)+IF($I15=BK$8,$H15)</f>
        <v>0</v>
      </c>
      <c r="BL15" s="100" t="n">
        <f aca="false">IF($F15=BL$8,$G15)+IF($I15=BL$8,$H15)</f>
        <v>0</v>
      </c>
      <c r="BM15" s="100" t="n">
        <f aca="false">IF($F15=BM$8,$G15)+IF($I15=BM$8,$H15)</f>
        <v>0</v>
      </c>
      <c r="BN15" s="100" t="n">
        <f aca="false">IF($F15=BN$8,$G15)+IF($I15=BN$8,$H15)</f>
        <v>0</v>
      </c>
      <c r="BO15" s="100" t="n">
        <f aca="false">IF($F15=BO$8,$G15)+IF($I15=BO$8,$H15)</f>
        <v>0</v>
      </c>
      <c r="BP15" s="100" t="n">
        <f aca="false">IF($F15=BP$8,$G15)+IF($I15=BP$8,$H15)</f>
        <v>0</v>
      </c>
      <c r="BQ15" s="100" t="n">
        <f aca="false">IF($F15=BQ$8,$G15)+IF($I15=BQ$8,$H15)</f>
        <v>0</v>
      </c>
      <c r="BR15" s="100" t="n">
        <f aca="false">IF($F15=BR$8,$G15)+IF($I15=BR$8,$H15)</f>
        <v>0</v>
      </c>
      <c r="BS15" s="100" t="n">
        <f aca="false">IF($F15=BS$8,$G15)+IF($I15=BS$8,$H15)</f>
        <v>0</v>
      </c>
      <c r="BT15" s="100" t="n">
        <f aca="false">IF($F15=BT$8,$G15)+IF($I15=BT$8,$H15)</f>
        <v>0</v>
      </c>
      <c r="BU15" s="100" t="n">
        <f aca="false">IF($F15=BU$8,$G15)+IF($I15=BU$8,$H15)</f>
        <v>0</v>
      </c>
      <c r="BV15" s="100" t="n">
        <f aca="false">IF($F15=BV$8,$G15)+IF($I15=BV$8,$H15)</f>
        <v>0</v>
      </c>
      <c r="BW15" s="100" t="n">
        <f aca="false">IF($F15=BW$8,$G15)+IF($I15=BW$8,$H15)</f>
        <v>0</v>
      </c>
      <c r="BX15" s="100" t="n">
        <f aca="false">IF($F15=BX$8,$G15)+IF($I15=BX$8,$H15)</f>
        <v>0</v>
      </c>
      <c r="BY15" s="100" t="n">
        <f aca="false">IF($F15=BY$8,$G15)+IF($I15=BY$8,$H15)</f>
        <v>0</v>
      </c>
      <c r="BZ15" s="100" t="n">
        <f aca="false">IF($F15=BZ$8,$G15)+IF($I15=BZ$8,$H15)</f>
        <v>0</v>
      </c>
      <c r="CA15" s="100" t="n">
        <f aca="false">IF($F15=CA$8,$G15)+IF($I15=CA$8,$H15)</f>
        <v>0</v>
      </c>
      <c r="CB15" s="100" t="n">
        <f aca="false">IF($F15=CB$8,$G15)+IF($I15=CB$8,$H15)</f>
        <v>0</v>
      </c>
      <c r="CC15" s="100" t="n">
        <f aca="false">IF($F15=CC$8,$G15)+IF($I15=CC$8,$H15)</f>
        <v>0</v>
      </c>
      <c r="CD15" s="100" t="n">
        <f aca="false">IF($F15=CD$8,$G15)+IF($I15=CD$8,$H15)</f>
        <v>0</v>
      </c>
      <c r="CE15" s="100" t="n">
        <f aca="false">IF($F15=CE$8,$G15)+IF($I15=CE$8,$H15)</f>
        <v>0</v>
      </c>
      <c r="CF15" s="100" t="n">
        <f aca="false">IF($F15=CF$8,$G15)+IF($I15=CF$8,$H15)</f>
        <v>0</v>
      </c>
      <c r="CG15" s="100" t="n">
        <f aca="false">IF($F15=CG$8,$G15)+IF($I15=CG$8,$H15)</f>
        <v>0</v>
      </c>
      <c r="CH15" s="100" t="n">
        <f aca="false">IF($F15=CH$8,$G15)+IF($I15=CH$8,$H15)</f>
        <v>0</v>
      </c>
      <c r="CI15" s="100" t="n">
        <f aca="false">IF($F15=CI$8,$G15)+IF($I15=CI$8,$H15)</f>
        <v>0</v>
      </c>
      <c r="CJ15" s="100" t="n">
        <f aca="false">IF($F15=CJ$8,$G15)+IF($I15=CJ$8,$H15)</f>
        <v>0</v>
      </c>
      <c r="CK15" s="100" t="n">
        <f aca="false">IF($F15=CK$8,$G15)+IF($I15=CK$8,$H15)</f>
        <v>0</v>
      </c>
      <c r="CL15" s="100" t="n">
        <f aca="false">IF($F15=CL$8,$G15)+IF($I15=CL$8,$H15)</f>
        <v>0</v>
      </c>
      <c r="CM15" s="100" t="n">
        <f aca="false">IF($F15=CM$8,$G15)+IF($I15=CM$8,$H15)</f>
        <v>0</v>
      </c>
      <c r="CN15" s="100" t="n">
        <f aca="false">IF($F15=CN$8,$G15)+IF($I15=CN$8,$H15)</f>
        <v>0</v>
      </c>
      <c r="CO15" s="100" t="n">
        <f aca="false">IF($F15=CO$8,$G15)+IF($I15=CO$8,$H15)</f>
        <v>0</v>
      </c>
      <c r="CP15" s="100" t="n">
        <f aca="false">IF($F15=CP$8,$G15)+IF($I15=CP$8,$H15)</f>
        <v>0</v>
      </c>
      <c r="CQ15" s="100" t="n">
        <f aca="false">IF($F15=CQ$8,$G15)+IF($I15=CQ$8,$H15)</f>
        <v>0</v>
      </c>
      <c r="CR15" s="100" t="n">
        <f aca="false">IF($F15=CR$8,$G15)+IF($I15=CR$8,$H15)</f>
        <v>0</v>
      </c>
      <c r="CS15" s="100" t="n">
        <f aca="false">IF($F15=CS$8,$G15)+IF($I15=CS$8,$H15)</f>
        <v>0</v>
      </c>
      <c r="CT15" s="100" t="n">
        <f aca="false">IF($F15=CT$8,$G15)+IF($I15=CT$8,$H15)</f>
        <v>0</v>
      </c>
      <c r="CU15" s="100" t="n">
        <f aca="false">IF($F15=CU$8,$G15)+IF($I15=CU$8,$H15)</f>
        <v>0</v>
      </c>
      <c r="CV15" s="100" t="n">
        <f aca="false">IF($F15=CV$8,$G15)+IF($I15=CV$8,$H15)</f>
        <v>0</v>
      </c>
      <c r="CW15" s="100" t="n">
        <f aca="false">IF($F15=CW$8,$G15)+IF($I15=CW$8,$H15)</f>
        <v>0</v>
      </c>
      <c r="CX15" s="100" t="n">
        <f aca="false">IF($F15=CX$8,$G15)+IF($I15=CX$8,$H15)</f>
        <v>0</v>
      </c>
      <c r="CY15" s="100" t="n">
        <f aca="false">IF($F15=CY$8,$G15)+IF($I15=CY$8,$H15)</f>
        <v>0</v>
      </c>
      <c r="CZ15" s="100" t="n">
        <f aca="false">IF($F15=CZ$8,$G15)+IF($I15=CZ$8,$H15)</f>
        <v>0</v>
      </c>
      <c r="DA15" s="100" t="n">
        <f aca="false">IF($F15=DA$8,$G15)+IF($I15=DA$8,$H15)</f>
        <v>0</v>
      </c>
      <c r="DB15" s="100" t="n">
        <f aca="false">IF($F15=DB$8,$G15)+IF($I15=DB$8,$H15)</f>
        <v>0</v>
      </c>
      <c r="DC15" s="100" t="n">
        <f aca="false">IF($F15=DC$8,$G15)+IF($I15=DC$8,$H15)</f>
        <v>0</v>
      </c>
      <c r="DD15" s="100" t="n">
        <f aca="false">IF($F15=DD$8,$G15)+IF($I15=DD$8,$H15)</f>
        <v>0</v>
      </c>
      <c r="DE15" s="100" t="n">
        <f aca="false">IF($F15=DE$8,$G15)+IF($I15=DE$8,$H15)</f>
        <v>0</v>
      </c>
      <c r="DF15" s="100" t="n">
        <f aca="false">IF($F15=DF$8,$G15)+IF($I15=DF$8,$H15)</f>
        <v>0</v>
      </c>
      <c r="DG15" s="101"/>
      <c r="DH15" s="100" t="n">
        <f aca="false">IF($F15=DH$8,$H15)+IF($I15=DH$8,$G15)</f>
        <v>0</v>
      </c>
      <c r="DI15" s="100" t="n">
        <f aca="false">IF($F15=DI$8,$H15)+IF($I15=DI$8,$G15)</f>
        <v>0</v>
      </c>
      <c r="DJ15" s="100" t="n">
        <f aca="false">IF($F15=DJ$8,$H15)+IF($I15=DJ$8,$G15)</f>
        <v>0</v>
      </c>
      <c r="DK15" s="100" t="n">
        <f aca="false">IF($F15=DK$8,$H15)+IF($I15=DK$8,$G15)</f>
        <v>0</v>
      </c>
      <c r="DL15" s="100" t="n">
        <f aca="false">IF($F15=DL$8,$H15)+IF($I15=DL$8,$G15)</f>
        <v>0</v>
      </c>
      <c r="DM15" s="100" t="n">
        <f aca="false">IF($F15=DM$8,$H15)+IF($I15=DM$8,$G15)</f>
        <v>0</v>
      </c>
      <c r="DN15" s="100" t="n">
        <f aca="false">IF($F15=DN$8,$H15)+IF($I15=DN$8,$G15)</f>
        <v>0</v>
      </c>
      <c r="DO15" s="100" t="n">
        <f aca="false">IF($F15=DO$8,$H15)+IF($I15=DO$8,$G15)</f>
        <v>0</v>
      </c>
      <c r="DP15" s="100" t="n">
        <f aca="false">IF($F15=DP$8,$H15)+IF($I15=DP$8,$G15)</f>
        <v>0</v>
      </c>
      <c r="DQ15" s="100" t="n">
        <f aca="false">IF($F15=DQ$8,$H15)+IF($I15=DQ$8,$G15)</f>
        <v>0</v>
      </c>
      <c r="DR15" s="100" t="n">
        <f aca="false">IF($F15=DR$8,$H15)+IF($I15=DR$8,$G15)</f>
        <v>0</v>
      </c>
      <c r="DS15" s="100" t="n">
        <f aca="false">IF($F15=DS$8,$H15)+IF($I15=DS$8,$G15)</f>
        <v>0</v>
      </c>
      <c r="DT15" s="100" t="n">
        <f aca="false">IF($F15=DT$8,$H15)+IF($I15=DT$8,$G15)</f>
        <v>0</v>
      </c>
      <c r="DU15" s="100" t="n">
        <f aca="false">IF($F15=DU$8,$H15)+IF($I15=DU$8,$G15)</f>
        <v>0</v>
      </c>
      <c r="DV15" s="100" t="n">
        <f aca="false">IF($F15=DV$8,$H15)+IF($I15=DV$8,$G15)</f>
        <v>0</v>
      </c>
      <c r="DW15" s="100" t="n">
        <f aca="false">IF($F15=DW$8,$H15)+IF($I15=DW$8,$G15)</f>
        <v>0</v>
      </c>
      <c r="DX15" s="100" t="n">
        <f aca="false">IF($F15=DX$8,$H15)+IF($I15=DX$8,$G15)</f>
        <v>0</v>
      </c>
      <c r="DY15" s="100" t="n">
        <f aca="false">IF($F15=DY$8,$H15)+IF($I15=DY$8,$G15)</f>
        <v>0</v>
      </c>
      <c r="DZ15" s="100" t="n">
        <f aca="false">IF($F15=DZ$8,$H15)+IF($I15=DZ$8,$G15)</f>
        <v>0</v>
      </c>
      <c r="EA15" s="100" t="n">
        <f aca="false">IF($F15=EA$8,$H15)+IF($I15=EA$8,$G15)</f>
        <v>0</v>
      </c>
      <c r="EB15" s="100" t="n">
        <f aca="false">IF($F15=EB$8,$H15)+IF($I15=EB$8,$G15)</f>
        <v>0</v>
      </c>
      <c r="EC15" s="100" t="n">
        <f aca="false">IF($F15=EC$8,$H15)+IF($I15=EC$8,$G15)</f>
        <v>0</v>
      </c>
      <c r="ED15" s="100" t="n">
        <f aca="false">IF($F15=ED$8,$H15)+IF($I15=ED$8,$G15)</f>
        <v>0</v>
      </c>
      <c r="EE15" s="100" t="n">
        <f aca="false">IF($F15=EE$8,$H15)+IF($I15=EE$8,$G15)</f>
        <v>0</v>
      </c>
      <c r="EF15" s="100" t="n">
        <f aca="false">IF($F15=EF$8,$H15)+IF($I15=EF$8,$G15)</f>
        <v>0</v>
      </c>
      <c r="EG15" s="100" t="n">
        <f aca="false">IF($F15=EG$8,$H15)+IF($I15=EG$8,$G15)</f>
        <v>0</v>
      </c>
      <c r="EH15" s="100" t="n">
        <f aca="false">IF($F15=EH$8,$H15)+IF($I15=EH$8,$G15)</f>
        <v>0</v>
      </c>
      <c r="EI15" s="100" t="n">
        <f aca="false">IF($F15=EI$8,$H15)+IF($I15=EI$8,$G15)</f>
        <v>0</v>
      </c>
      <c r="EJ15" s="100" t="n">
        <f aca="false">IF($F15=EJ$8,$H15)+IF($I15=EJ$8,$G15)</f>
        <v>0</v>
      </c>
      <c r="EK15" s="100" t="n">
        <f aca="false">IF($F15=EK$8,$H15)+IF($I15=EK$8,$G15)</f>
        <v>0</v>
      </c>
      <c r="EL15" s="100" t="n">
        <f aca="false">IF($F15=EL$8,$H15)+IF($I15=EL$8,$G15)</f>
        <v>0</v>
      </c>
      <c r="EM15" s="100" t="n">
        <f aca="false">IF($F15=EM$8,$H15)+IF($I15=EM$8,$G15)</f>
        <v>0</v>
      </c>
      <c r="EN15" s="100" t="n">
        <f aca="false">IF($F15=EN$8,$H15)+IF($I15=EN$8,$G15)</f>
        <v>0</v>
      </c>
      <c r="EO15" s="100" t="n">
        <f aca="false">IF($F15=EO$8,$H15)+IF($I15=EO$8,$G15)</f>
        <v>0</v>
      </c>
      <c r="EP15" s="100" t="n">
        <f aca="false">IF($F15=EP$8,$H15)+IF($I15=EP$8,$G15)</f>
        <v>0</v>
      </c>
      <c r="EQ15" s="100" t="n">
        <f aca="false">IF($F15=EQ$8,$H15)+IF($I15=EQ$8,$G15)</f>
        <v>0</v>
      </c>
      <c r="ER15" s="100" t="n">
        <f aca="false">IF($F15=ER$8,$H15)+IF($I15=ER$8,$G15)</f>
        <v>0</v>
      </c>
      <c r="ES15" s="100" t="n">
        <f aca="false">IF($F15=ES$8,$H15)+IF($I15=ES$8,$G15)</f>
        <v>0</v>
      </c>
      <c r="ET15" s="100" t="n">
        <f aca="false">IF($F15=ET$8,$H15)+IF($I15=ET$8,$G15)</f>
        <v>0</v>
      </c>
      <c r="EU15" s="100" t="n">
        <f aca="false">IF($F15=EU$8,$H15)+IF($I15=EU$8,$G15)</f>
        <v>0</v>
      </c>
      <c r="EV15" s="100" t="n">
        <f aca="false">IF($F15=EV$8,$H15)+IF($I15=EV$8,$G15)</f>
        <v>0</v>
      </c>
      <c r="EW15" s="100" t="n">
        <f aca="false">IF($F15=EW$8,$H15)+IF($I15=EW$8,$G15)</f>
        <v>0</v>
      </c>
      <c r="EX15" s="100" t="n">
        <f aca="false">IF($F15=EX$8,$H15)+IF($I15=EX$8,$G15)</f>
        <v>0</v>
      </c>
      <c r="EY15" s="100" t="n">
        <f aca="false">IF($F15=EY$8,$H15)+IF($I15=EY$8,$G15)</f>
        <v>0</v>
      </c>
      <c r="EZ15" s="100" t="n">
        <f aca="false">IF($F15=EZ$8,$H15)+IF($I15=EZ$8,$G15)</f>
        <v>0</v>
      </c>
      <c r="FA15" s="100" t="n">
        <f aca="false">IF($F15=FA$8,$H15)+IF($I15=FA$8,$G15)</f>
        <v>0</v>
      </c>
      <c r="FB15" s="100" t="n">
        <f aca="false">IF($F15=FB$8,$H15)+IF($I15=FB$8,$G15)</f>
        <v>0</v>
      </c>
      <c r="FC15" s="100" t="n">
        <f aca="false">IF($F15=FC$8,$H15)+IF($I15=FC$8,$G15)</f>
        <v>0</v>
      </c>
      <c r="FF15" s="137"/>
      <c r="FG15" s="137"/>
      <c r="FH15" s="31"/>
      <c r="FI15" s="31"/>
      <c r="FJ15" s="31"/>
      <c r="FK15" s="87"/>
      <c r="FL15" s="88" t="s">
        <v>162</v>
      </c>
      <c r="FM15" s="89"/>
      <c r="FN15" s="90"/>
      <c r="FO15" s="91" t="n">
        <f aca="false">FM15+FN15/10</f>
        <v>0</v>
      </c>
      <c r="FP15" s="92" t="str">
        <f aca="false">FL16</f>
        <v>France</v>
      </c>
      <c r="FQ15" s="31"/>
      <c r="FR15" s="129"/>
      <c r="FS15" s="115"/>
      <c r="FT15" s="130"/>
      <c r="FU15" s="117"/>
      <c r="FV15" s="118"/>
      <c r="FW15" s="31"/>
      <c r="FX15" s="67"/>
      <c r="FY15" s="66"/>
      <c r="FZ15" s="31"/>
      <c r="GA15" s="31"/>
      <c r="GC15" s="31"/>
      <c r="GD15" s="31"/>
      <c r="GE15" s="31"/>
      <c r="GF15" s="31"/>
      <c r="GG15" s="31"/>
      <c r="GH15" s="31"/>
      <c r="GI15" s="31"/>
      <c r="GJ15" s="67"/>
      <c r="GK15" s="66"/>
      <c r="GL15" s="31"/>
      <c r="GM15" s="31"/>
    </row>
    <row r="16" customFormat="false" ht="18" hidden="false" customHeight="true" outlineLevel="0" collapsed="false">
      <c r="B16" s="93" t="s">
        <v>28</v>
      </c>
      <c r="C16" s="93" t="s">
        <v>30</v>
      </c>
      <c r="D16" s="31"/>
      <c r="E16" s="138" t="s">
        <v>163</v>
      </c>
      <c r="F16" s="93" t="str">
        <f aca="false">VLOOKUP(B16,Paramètres!$C$10:$D$57,2,0)</f>
        <v>Canada</v>
      </c>
      <c r="G16" s="95"/>
      <c r="H16" s="96"/>
      <c r="I16" s="93" t="str">
        <f aca="false">VLOOKUP(C16,Paramètres!$C$10:$D$57,2,0)</f>
        <v>Bosnie-Herzégovine</v>
      </c>
      <c r="J16" s="97" t="n">
        <v>46185</v>
      </c>
      <c r="K16" s="98" t="s">
        <v>164</v>
      </c>
      <c r="L16" s="99" t="str">
        <f aca="false">IF(G16&gt;H16,F16,IF(G16&lt;H16,I16,IF(G16="","Non joué",IF(G16=H16,"Nul"))))</f>
        <v>Non joué</v>
      </c>
      <c r="M16" s="84"/>
      <c r="N16" s="100" t="n">
        <f aca="false">IF($L16=N$8,3,IF(AND(OR($F16=N$8,$I16=N$8),$L16="Nul"),1,0))</f>
        <v>0</v>
      </c>
      <c r="O16" s="100" t="n">
        <f aca="false">IF($L16=O$8,3,IF(AND(OR($F16=O$8,$I16=O$8),$L16="Nul"),1,0))</f>
        <v>0</v>
      </c>
      <c r="P16" s="100" t="n">
        <f aca="false">IF($L16=P$8,3,IF(AND(OR($F16=P$8,$I16=P$8),$L16="Nul"),1,0))</f>
        <v>0</v>
      </c>
      <c r="Q16" s="100" t="n">
        <f aca="false">IF($L16=Q$8,3,IF(AND(OR($F16=Q$8,$I16=Q$8),$L16="Nul"),1,0))</f>
        <v>0</v>
      </c>
      <c r="R16" s="100" t="n">
        <f aca="false">IF($L16=R$8,3,IF(AND(OR($F16=R$8,$I16=R$8),$L16="Nul"),1,0))</f>
        <v>0</v>
      </c>
      <c r="S16" s="100" t="n">
        <f aca="false">IF($L16=S$8,3,IF(AND(OR($F16=S$8,$I16=S$8),$L16="Nul"),1,0))</f>
        <v>0</v>
      </c>
      <c r="T16" s="100" t="n">
        <f aca="false">IF($L16=T$8,3,IF(AND(OR($F16=T$8,$I16=T$8),$L16="Nul"),1,0))</f>
        <v>0</v>
      </c>
      <c r="U16" s="100" t="n">
        <f aca="false">IF($L16=U$8,3,IF(AND(OR($F16=U$8,$I16=U$8),$L16="Nul"),1,0))</f>
        <v>0</v>
      </c>
      <c r="V16" s="100" t="n">
        <f aca="false">IF($L16=V$8,3,IF(AND(OR($F16=V$8,$I16=V$8),$L16="Nul"),1,0))</f>
        <v>0</v>
      </c>
      <c r="W16" s="100" t="n">
        <f aca="false">IF($L16=W$8,3,IF(AND(OR($F16=W$8,$I16=W$8),$L16="Nul"),1,0))</f>
        <v>0</v>
      </c>
      <c r="X16" s="100" t="n">
        <f aca="false">IF($L16=X$8,3,IF(AND(OR($F16=X$8,$I16=X$8),$L16="Nul"),1,0))</f>
        <v>0</v>
      </c>
      <c r="Y16" s="100" t="n">
        <f aca="false">IF($L16=Y$8,3,IF(AND(OR($F16=Y$8,$I16=Y$8),$L16="Nul"),1,0))</f>
        <v>0</v>
      </c>
      <c r="Z16" s="100" t="n">
        <f aca="false">IF($L16=Z$8,3,IF(AND(OR($F16=Z$8,$I16=Z$8),$L16="Nul"),1,0))</f>
        <v>0</v>
      </c>
      <c r="AA16" s="100" t="n">
        <f aca="false">IF($L16=AA$8,3,IF(AND(OR($F16=AA$8,$I16=AA$8),$L16="Nul"),1,0))</f>
        <v>0</v>
      </c>
      <c r="AB16" s="100" t="n">
        <f aca="false">IF($L16=AB$8,3,IF(AND(OR($F16=AB$8,$I16=AB$8),$L16="Nul"),1,0))</f>
        <v>0</v>
      </c>
      <c r="AC16" s="100" t="n">
        <f aca="false">IF($L16=AC$8,3,IF(AND(OR($F16=AC$8,$I16=AC$8),$L16="Nul"),1,0))</f>
        <v>0</v>
      </c>
      <c r="AD16" s="100" t="n">
        <f aca="false">IF($L16=AD$8,3,IF(AND(OR($F16=AD$8,$I16=AD$8),$L16="Nul"),1,0))</f>
        <v>0</v>
      </c>
      <c r="AE16" s="100" t="n">
        <f aca="false">IF($L16=AE$8,3,IF(AND(OR($F16=AE$8,$I16=AE$8),$L16="Nul"),1,0))</f>
        <v>0</v>
      </c>
      <c r="AF16" s="100" t="n">
        <f aca="false">IF($L16=AF$8,3,IF(AND(OR($F16=AF$8,$I16=AF$8),$L16="Nul"),1,0))</f>
        <v>0</v>
      </c>
      <c r="AG16" s="100" t="n">
        <f aca="false">IF($L16=AG$8,3,IF(AND(OR($F16=AG$8,$I16=AG$8),$L16="Nul"),1,0))</f>
        <v>0</v>
      </c>
      <c r="AH16" s="100" t="n">
        <f aca="false">IF($L16=AH$8,3,IF(AND(OR($F16=AH$8,$I16=AH$8),$L16="Nul"),1,0))</f>
        <v>0</v>
      </c>
      <c r="AI16" s="100" t="n">
        <f aca="false">IF($L16=AI$8,3,IF(AND(OR($F16=AI$8,$I16=AI$8),$L16="Nul"),1,0))</f>
        <v>0</v>
      </c>
      <c r="AJ16" s="100" t="n">
        <f aca="false">IF($L16=AJ$8,3,IF(AND(OR($F16=AJ$8,$I16=AJ$8),$L16="Nul"),1,0))</f>
        <v>0</v>
      </c>
      <c r="AK16" s="100" t="n">
        <f aca="false">IF($L16=AK$8,3,IF(AND(OR($F16=AK$8,$I16=AK$8),$L16="Nul"),1,0))</f>
        <v>0</v>
      </c>
      <c r="AL16" s="100" t="n">
        <f aca="false">IF($L16=AL$8,3,IF(AND(OR($F16=AL$8,$I16=AL$8),$L16="Nul"),1,0))</f>
        <v>0</v>
      </c>
      <c r="AM16" s="100" t="n">
        <f aca="false">IF($L16=AM$8,3,IF(AND(OR($F16=AM$8,$I16=AM$8),$L16="Nul"),1,0))</f>
        <v>0</v>
      </c>
      <c r="AN16" s="100" t="n">
        <f aca="false">IF($L16=AN$8,3,IF(AND(OR($F16=AN$8,$I16=AN$8),$L16="Nul"),1,0))</f>
        <v>0</v>
      </c>
      <c r="AO16" s="100" t="n">
        <f aca="false">IF($L16=AO$8,3,IF(AND(OR($F16=AO$8,$I16=AO$8),$L16="Nul"),1,0))</f>
        <v>0</v>
      </c>
      <c r="AP16" s="100" t="n">
        <f aca="false">IF($L16=AP$8,3,IF(AND(OR($F16=AP$8,$I16=AP$8),$L16="Nul"),1,0))</f>
        <v>0</v>
      </c>
      <c r="AQ16" s="100" t="n">
        <f aca="false">IF($L16=AQ$8,3,IF(AND(OR($F16=AQ$8,$I16=AQ$8),$L16="Nul"),1,0))</f>
        <v>0</v>
      </c>
      <c r="AR16" s="100" t="n">
        <f aca="false">IF($L16=AR$8,3,IF(AND(OR($F16=AR$8,$I16=AR$8),$L16="Nul"),1,0))</f>
        <v>0</v>
      </c>
      <c r="AS16" s="100" t="n">
        <f aca="false">IF($L16=AS$8,3,IF(AND(OR($F16=AS$8,$I16=AS$8),$L16="Nul"),1,0))</f>
        <v>0</v>
      </c>
      <c r="AT16" s="100" t="n">
        <f aca="false">IF($L16=AT$8,3,IF(AND(OR($F16=AT$8,$I16=AT$8),$L16="Nul"),1,0))</f>
        <v>0</v>
      </c>
      <c r="AU16" s="100" t="n">
        <f aca="false">IF($L16=AU$8,3,IF(AND(OR($F16=AU$8,$I16=AU$8),$L16="Nul"),1,0))</f>
        <v>0</v>
      </c>
      <c r="AV16" s="100" t="n">
        <f aca="false">IF($L16=AV$8,3,IF(AND(OR($F16=AV$8,$I16=AV$8),$L16="Nul"),1,0))</f>
        <v>0</v>
      </c>
      <c r="AW16" s="100" t="n">
        <f aca="false">IF($L16=AW$8,3,IF(AND(OR($F16=AW$8,$I16=AW$8),$L16="Nul"),1,0))</f>
        <v>0</v>
      </c>
      <c r="AX16" s="100" t="n">
        <f aca="false">IF($L16=AX$8,3,IF(AND(OR($F16=AX$8,$I16=AX$8),$L16="Nul"),1,0))</f>
        <v>0</v>
      </c>
      <c r="AY16" s="100" t="n">
        <f aca="false">IF($L16=AY$8,3,IF(AND(OR($F16=AY$8,$I16=AY$8),$L16="Nul"),1,0))</f>
        <v>0</v>
      </c>
      <c r="AZ16" s="100" t="n">
        <f aca="false">IF($L16=AZ$8,3,IF(AND(OR($F16=AZ$8,$I16=AZ$8),$L16="Nul"),1,0))</f>
        <v>0</v>
      </c>
      <c r="BA16" s="100" t="n">
        <f aca="false">IF($L16=BA$8,3,IF(AND(OR($F16=BA$8,$I16=BA$8),$L16="Nul"),1,0))</f>
        <v>0</v>
      </c>
      <c r="BB16" s="100" t="n">
        <f aca="false">IF($L16=BB$8,3,IF(AND(OR($F16=BB$8,$I16=BB$8),$L16="Nul"),1,0))</f>
        <v>0</v>
      </c>
      <c r="BC16" s="100" t="n">
        <f aca="false">IF($L16=BC$8,3,IF(AND(OR($F16=BC$8,$I16=BC$8),$L16="Nul"),1,0))</f>
        <v>0</v>
      </c>
      <c r="BD16" s="100" t="n">
        <f aca="false">IF($L16=BD$8,3,IF(AND(OR($F16=BD$8,$I16=BD$8),$L16="Nul"),1,0))</f>
        <v>0</v>
      </c>
      <c r="BE16" s="100" t="n">
        <f aca="false">IF($L16=BE$8,3,IF(AND(OR($F16=BE$8,$I16=BE$8),$L16="Nul"),1,0))</f>
        <v>0</v>
      </c>
      <c r="BF16" s="100" t="n">
        <f aca="false">IF($L16=BF$8,3,IF(AND(OR($F16=BF$8,$I16=BF$8),$L16="Nul"),1,0))</f>
        <v>0</v>
      </c>
      <c r="BG16" s="100" t="n">
        <f aca="false">IF($L16=BG$8,3,IF(AND(OR($F16=BG$8,$I16=BG$8),$L16="Nul"),1,0))</f>
        <v>0</v>
      </c>
      <c r="BH16" s="100" t="n">
        <f aca="false">IF($L16=BH$8,3,IF(AND(OR($F16=BH$8,$I16=BH$8),$L16="Nul"),1,0))</f>
        <v>0</v>
      </c>
      <c r="BI16" s="100" t="n">
        <f aca="false">IF($L16=BI$8,3,IF(AND(OR($F16=BI$8,$I16=BI$8),$L16="Nul"),1,0))</f>
        <v>0</v>
      </c>
      <c r="BJ16" s="101"/>
      <c r="BK16" s="100" t="n">
        <f aca="false">IF($F16=BK$8,$G16)+IF($I16=BK$8,$H16)</f>
        <v>0</v>
      </c>
      <c r="BL16" s="100" t="n">
        <f aca="false">IF($F16=BL$8,$G16)+IF($I16=BL$8,$H16)</f>
        <v>0</v>
      </c>
      <c r="BM16" s="100" t="n">
        <f aca="false">IF($F16=BM$8,$G16)+IF($I16=BM$8,$H16)</f>
        <v>0</v>
      </c>
      <c r="BN16" s="100" t="n">
        <f aca="false">IF($F16=BN$8,$G16)+IF($I16=BN$8,$H16)</f>
        <v>0</v>
      </c>
      <c r="BO16" s="100" t="n">
        <f aca="false">IF($F16=BO$8,$G16)+IF($I16=BO$8,$H16)</f>
        <v>0</v>
      </c>
      <c r="BP16" s="100" t="n">
        <f aca="false">IF($F16=BP$8,$G16)+IF($I16=BP$8,$H16)</f>
        <v>0</v>
      </c>
      <c r="BQ16" s="100" t="n">
        <f aca="false">IF($F16=BQ$8,$G16)+IF($I16=BQ$8,$H16)</f>
        <v>0</v>
      </c>
      <c r="BR16" s="100" t="n">
        <f aca="false">IF($F16=BR$8,$G16)+IF($I16=BR$8,$H16)</f>
        <v>0</v>
      </c>
      <c r="BS16" s="100" t="n">
        <f aca="false">IF($F16=BS$8,$G16)+IF($I16=BS$8,$H16)</f>
        <v>0</v>
      </c>
      <c r="BT16" s="100" t="n">
        <f aca="false">IF($F16=BT$8,$G16)+IF($I16=BT$8,$H16)</f>
        <v>0</v>
      </c>
      <c r="BU16" s="100" t="n">
        <f aca="false">IF($F16=BU$8,$G16)+IF($I16=BU$8,$H16)</f>
        <v>0</v>
      </c>
      <c r="BV16" s="100" t="n">
        <f aca="false">IF($F16=BV$8,$G16)+IF($I16=BV$8,$H16)</f>
        <v>0</v>
      </c>
      <c r="BW16" s="100" t="n">
        <f aca="false">IF($F16=BW$8,$G16)+IF($I16=BW$8,$H16)</f>
        <v>0</v>
      </c>
      <c r="BX16" s="100" t="n">
        <f aca="false">IF($F16=BX$8,$G16)+IF($I16=BX$8,$H16)</f>
        <v>0</v>
      </c>
      <c r="BY16" s="100" t="n">
        <f aca="false">IF($F16=BY$8,$G16)+IF($I16=BY$8,$H16)</f>
        <v>0</v>
      </c>
      <c r="BZ16" s="100" t="n">
        <f aca="false">IF($F16=BZ$8,$G16)+IF($I16=BZ$8,$H16)</f>
        <v>0</v>
      </c>
      <c r="CA16" s="100" t="n">
        <f aca="false">IF($F16=CA$8,$G16)+IF($I16=CA$8,$H16)</f>
        <v>0</v>
      </c>
      <c r="CB16" s="100" t="n">
        <f aca="false">IF($F16=CB$8,$G16)+IF($I16=CB$8,$H16)</f>
        <v>0</v>
      </c>
      <c r="CC16" s="100" t="n">
        <f aca="false">IF($F16=CC$8,$G16)+IF($I16=CC$8,$H16)</f>
        <v>0</v>
      </c>
      <c r="CD16" s="100" t="n">
        <f aca="false">IF($F16=CD$8,$G16)+IF($I16=CD$8,$H16)</f>
        <v>0</v>
      </c>
      <c r="CE16" s="100" t="n">
        <f aca="false">IF($F16=CE$8,$G16)+IF($I16=CE$8,$H16)</f>
        <v>0</v>
      </c>
      <c r="CF16" s="100" t="n">
        <f aca="false">IF($F16=CF$8,$G16)+IF($I16=CF$8,$H16)</f>
        <v>0</v>
      </c>
      <c r="CG16" s="100" t="n">
        <f aca="false">IF($F16=CG$8,$G16)+IF($I16=CG$8,$H16)</f>
        <v>0</v>
      </c>
      <c r="CH16" s="100" t="n">
        <f aca="false">IF($F16=CH$8,$G16)+IF($I16=CH$8,$H16)</f>
        <v>0</v>
      </c>
      <c r="CI16" s="100" t="n">
        <f aca="false">IF($F16=CI$8,$G16)+IF($I16=CI$8,$H16)</f>
        <v>0</v>
      </c>
      <c r="CJ16" s="100" t="n">
        <f aca="false">IF($F16=CJ$8,$G16)+IF($I16=CJ$8,$H16)</f>
        <v>0</v>
      </c>
      <c r="CK16" s="100" t="n">
        <f aca="false">IF($F16=CK$8,$G16)+IF($I16=CK$8,$H16)</f>
        <v>0</v>
      </c>
      <c r="CL16" s="100" t="n">
        <f aca="false">IF($F16=CL$8,$G16)+IF($I16=CL$8,$H16)</f>
        <v>0</v>
      </c>
      <c r="CM16" s="100" t="n">
        <f aca="false">IF($F16=CM$8,$G16)+IF($I16=CM$8,$H16)</f>
        <v>0</v>
      </c>
      <c r="CN16" s="100" t="n">
        <f aca="false">IF($F16=CN$8,$G16)+IF($I16=CN$8,$H16)</f>
        <v>0</v>
      </c>
      <c r="CO16" s="100" t="n">
        <f aca="false">IF($F16=CO$8,$G16)+IF($I16=CO$8,$H16)</f>
        <v>0</v>
      </c>
      <c r="CP16" s="100" t="n">
        <f aca="false">IF($F16=CP$8,$G16)+IF($I16=CP$8,$H16)</f>
        <v>0</v>
      </c>
      <c r="CQ16" s="100" t="n">
        <f aca="false">IF($F16=CQ$8,$G16)+IF($I16=CQ$8,$H16)</f>
        <v>0</v>
      </c>
      <c r="CR16" s="100" t="n">
        <f aca="false">IF($F16=CR$8,$G16)+IF($I16=CR$8,$H16)</f>
        <v>0</v>
      </c>
      <c r="CS16" s="100" t="n">
        <f aca="false">IF($F16=CS$8,$G16)+IF($I16=CS$8,$H16)</f>
        <v>0</v>
      </c>
      <c r="CT16" s="100" t="n">
        <f aca="false">IF($F16=CT$8,$G16)+IF($I16=CT$8,$H16)</f>
        <v>0</v>
      </c>
      <c r="CU16" s="100" t="n">
        <f aca="false">IF($F16=CU$8,$G16)+IF($I16=CU$8,$H16)</f>
        <v>0</v>
      </c>
      <c r="CV16" s="100" t="n">
        <f aca="false">IF($F16=CV$8,$G16)+IF($I16=CV$8,$H16)</f>
        <v>0</v>
      </c>
      <c r="CW16" s="100" t="n">
        <f aca="false">IF($F16=CW$8,$G16)+IF($I16=CW$8,$H16)</f>
        <v>0</v>
      </c>
      <c r="CX16" s="100" t="n">
        <f aca="false">IF($F16=CX$8,$G16)+IF($I16=CX$8,$H16)</f>
        <v>0</v>
      </c>
      <c r="CY16" s="100" t="n">
        <f aca="false">IF($F16=CY$8,$G16)+IF($I16=CY$8,$H16)</f>
        <v>0</v>
      </c>
      <c r="CZ16" s="100" t="n">
        <f aca="false">IF($F16=CZ$8,$G16)+IF($I16=CZ$8,$H16)</f>
        <v>0</v>
      </c>
      <c r="DA16" s="100" t="n">
        <f aca="false">IF($F16=DA$8,$G16)+IF($I16=DA$8,$H16)</f>
        <v>0</v>
      </c>
      <c r="DB16" s="100" t="n">
        <f aca="false">IF($F16=DB$8,$G16)+IF($I16=DB$8,$H16)</f>
        <v>0</v>
      </c>
      <c r="DC16" s="100" t="n">
        <f aca="false">IF($F16=DC$8,$G16)+IF($I16=DC$8,$H16)</f>
        <v>0</v>
      </c>
      <c r="DD16" s="100" t="n">
        <f aca="false">IF($F16=DD$8,$G16)+IF($I16=DD$8,$H16)</f>
        <v>0</v>
      </c>
      <c r="DE16" s="100" t="n">
        <f aca="false">IF($F16=DE$8,$G16)+IF($I16=DE$8,$H16)</f>
        <v>0</v>
      </c>
      <c r="DF16" s="100" t="n">
        <f aca="false">IF($F16=DF$8,$G16)+IF($I16=DF$8,$H16)</f>
        <v>0</v>
      </c>
      <c r="DG16" s="101"/>
      <c r="DH16" s="100" t="n">
        <f aca="false">IF($F16=DH$8,$H16)+IF($I16=DH$8,$G16)</f>
        <v>0</v>
      </c>
      <c r="DI16" s="100" t="n">
        <f aca="false">IF($F16=DI$8,$H16)+IF($I16=DI$8,$G16)</f>
        <v>0</v>
      </c>
      <c r="DJ16" s="100" t="n">
        <f aca="false">IF($F16=DJ$8,$H16)+IF($I16=DJ$8,$G16)</f>
        <v>0</v>
      </c>
      <c r="DK16" s="100" t="n">
        <f aca="false">IF($F16=DK$8,$H16)+IF($I16=DK$8,$G16)</f>
        <v>0</v>
      </c>
      <c r="DL16" s="100" t="n">
        <f aca="false">IF($F16=DL$8,$H16)+IF($I16=DL$8,$G16)</f>
        <v>0</v>
      </c>
      <c r="DM16" s="100" t="n">
        <f aca="false">IF($F16=DM$8,$H16)+IF($I16=DM$8,$G16)</f>
        <v>0</v>
      </c>
      <c r="DN16" s="100" t="n">
        <f aca="false">IF($F16=DN$8,$H16)+IF($I16=DN$8,$G16)</f>
        <v>0</v>
      </c>
      <c r="DO16" s="100" t="n">
        <f aca="false">IF($F16=DO$8,$H16)+IF($I16=DO$8,$G16)</f>
        <v>0</v>
      </c>
      <c r="DP16" s="100" t="n">
        <f aca="false">IF($F16=DP$8,$H16)+IF($I16=DP$8,$G16)</f>
        <v>0</v>
      </c>
      <c r="DQ16" s="100" t="n">
        <f aca="false">IF($F16=DQ$8,$H16)+IF($I16=DQ$8,$G16)</f>
        <v>0</v>
      </c>
      <c r="DR16" s="100" t="n">
        <f aca="false">IF($F16=DR$8,$H16)+IF($I16=DR$8,$G16)</f>
        <v>0</v>
      </c>
      <c r="DS16" s="100" t="n">
        <f aca="false">IF($F16=DS$8,$H16)+IF($I16=DS$8,$G16)</f>
        <v>0</v>
      </c>
      <c r="DT16" s="100" t="n">
        <f aca="false">IF($F16=DT$8,$H16)+IF($I16=DT$8,$G16)</f>
        <v>0</v>
      </c>
      <c r="DU16" s="100" t="n">
        <f aca="false">IF($F16=DU$8,$H16)+IF($I16=DU$8,$G16)</f>
        <v>0</v>
      </c>
      <c r="DV16" s="100" t="n">
        <f aca="false">IF($F16=DV$8,$H16)+IF($I16=DV$8,$G16)</f>
        <v>0</v>
      </c>
      <c r="DW16" s="100" t="n">
        <f aca="false">IF($F16=DW$8,$H16)+IF($I16=DW$8,$G16)</f>
        <v>0</v>
      </c>
      <c r="DX16" s="100" t="n">
        <f aca="false">IF($F16=DX$8,$H16)+IF($I16=DX$8,$G16)</f>
        <v>0</v>
      </c>
      <c r="DY16" s="100" t="n">
        <f aca="false">IF($F16=DY$8,$H16)+IF($I16=DY$8,$G16)</f>
        <v>0</v>
      </c>
      <c r="DZ16" s="100" t="n">
        <f aca="false">IF($F16=DZ$8,$H16)+IF($I16=DZ$8,$G16)</f>
        <v>0</v>
      </c>
      <c r="EA16" s="100" t="n">
        <f aca="false">IF($F16=EA$8,$H16)+IF($I16=EA$8,$G16)</f>
        <v>0</v>
      </c>
      <c r="EB16" s="100" t="n">
        <f aca="false">IF($F16=EB$8,$H16)+IF($I16=EB$8,$G16)</f>
        <v>0</v>
      </c>
      <c r="EC16" s="100" t="n">
        <f aca="false">IF($F16=EC$8,$H16)+IF($I16=EC$8,$G16)</f>
        <v>0</v>
      </c>
      <c r="ED16" s="100" t="n">
        <f aca="false">IF($F16=ED$8,$H16)+IF($I16=ED$8,$G16)</f>
        <v>0</v>
      </c>
      <c r="EE16" s="100" t="n">
        <f aca="false">IF($F16=EE$8,$H16)+IF($I16=EE$8,$G16)</f>
        <v>0</v>
      </c>
      <c r="EF16" s="100" t="n">
        <f aca="false">IF($F16=EF$8,$H16)+IF($I16=EF$8,$G16)</f>
        <v>0</v>
      </c>
      <c r="EG16" s="100" t="n">
        <f aca="false">IF($F16=EG$8,$H16)+IF($I16=EG$8,$G16)</f>
        <v>0</v>
      </c>
      <c r="EH16" s="100" t="n">
        <f aca="false">IF($F16=EH$8,$H16)+IF($I16=EH$8,$G16)</f>
        <v>0</v>
      </c>
      <c r="EI16" s="100" t="n">
        <f aca="false">IF($F16=EI$8,$H16)+IF($I16=EI$8,$G16)</f>
        <v>0</v>
      </c>
      <c r="EJ16" s="100" t="n">
        <f aca="false">IF($F16=EJ$8,$H16)+IF($I16=EJ$8,$G16)</f>
        <v>0</v>
      </c>
      <c r="EK16" s="100" t="n">
        <f aca="false">IF($F16=EK$8,$H16)+IF($I16=EK$8,$G16)</f>
        <v>0</v>
      </c>
      <c r="EL16" s="100" t="n">
        <f aca="false">IF($F16=EL$8,$H16)+IF($I16=EL$8,$G16)</f>
        <v>0</v>
      </c>
      <c r="EM16" s="100" t="n">
        <f aca="false">IF($F16=EM$8,$H16)+IF($I16=EM$8,$G16)</f>
        <v>0</v>
      </c>
      <c r="EN16" s="100" t="n">
        <f aca="false">IF($F16=EN$8,$H16)+IF($I16=EN$8,$G16)</f>
        <v>0</v>
      </c>
      <c r="EO16" s="100" t="n">
        <f aca="false">IF($F16=EO$8,$H16)+IF($I16=EO$8,$G16)</f>
        <v>0</v>
      </c>
      <c r="EP16" s="100" t="n">
        <f aca="false">IF($F16=EP$8,$H16)+IF($I16=EP$8,$G16)</f>
        <v>0</v>
      </c>
      <c r="EQ16" s="100" t="n">
        <f aca="false">IF($F16=EQ$8,$H16)+IF($I16=EQ$8,$G16)</f>
        <v>0</v>
      </c>
      <c r="ER16" s="100" t="n">
        <f aca="false">IF($F16=ER$8,$H16)+IF($I16=ER$8,$G16)</f>
        <v>0</v>
      </c>
      <c r="ES16" s="100" t="n">
        <f aca="false">IF($F16=ES$8,$H16)+IF($I16=ES$8,$G16)</f>
        <v>0</v>
      </c>
      <c r="ET16" s="100" t="n">
        <f aca="false">IF($F16=ET$8,$H16)+IF($I16=ET$8,$G16)</f>
        <v>0</v>
      </c>
      <c r="EU16" s="100" t="n">
        <f aca="false">IF($F16=EU$8,$H16)+IF($I16=EU$8,$G16)</f>
        <v>0</v>
      </c>
      <c r="EV16" s="100" t="n">
        <f aca="false">IF($F16=EV$8,$H16)+IF($I16=EV$8,$G16)</f>
        <v>0</v>
      </c>
      <c r="EW16" s="100" t="n">
        <f aca="false">IF($F16=EW$8,$H16)+IF($I16=EW$8,$G16)</f>
        <v>0</v>
      </c>
      <c r="EX16" s="100" t="n">
        <f aca="false">IF($F16=EX$8,$H16)+IF($I16=EX$8,$G16)</f>
        <v>0</v>
      </c>
      <c r="EY16" s="100" t="n">
        <f aca="false">IF($F16=EY$8,$H16)+IF($I16=EY$8,$G16)</f>
        <v>0</v>
      </c>
      <c r="EZ16" s="100" t="n">
        <f aca="false">IF($F16=EZ$8,$H16)+IF($I16=EZ$8,$G16)</f>
        <v>0</v>
      </c>
      <c r="FA16" s="100" t="n">
        <f aca="false">IF($F16=FA$8,$H16)+IF($I16=FA$8,$G16)</f>
        <v>0</v>
      </c>
      <c r="FB16" s="100" t="n">
        <f aca="false">IF($F16=FB$8,$H16)+IF($I16=FB$8,$G16)</f>
        <v>0</v>
      </c>
      <c r="FC16" s="100" t="n">
        <f aca="false">IF($F16=FC$8,$H16)+IF($I16=FC$8,$G16)</f>
        <v>0</v>
      </c>
      <c r="FE16" s="102" t="s">
        <v>27</v>
      </c>
      <c r="FF16" s="80" t="s">
        <v>14</v>
      </c>
      <c r="FG16" s="80" t="s">
        <v>8</v>
      </c>
      <c r="FH16" s="10" t="s">
        <v>9</v>
      </c>
      <c r="FI16" s="10" t="s">
        <v>10</v>
      </c>
      <c r="FJ16" s="10" t="s">
        <v>155</v>
      </c>
      <c r="FL16" s="103" t="str">
        <f aca="false">FF59</f>
        <v>France</v>
      </c>
      <c r="FM16" s="89"/>
      <c r="FN16" s="90"/>
      <c r="FO16" s="91"/>
      <c r="FP16" s="92"/>
      <c r="FQ16" s="31"/>
      <c r="FR16" s="127" t="s">
        <v>165</v>
      </c>
      <c r="FS16" s="70"/>
      <c r="FT16" s="31"/>
      <c r="FU16" s="31"/>
      <c r="FV16" s="31"/>
      <c r="FW16" s="31"/>
      <c r="FX16" s="67"/>
      <c r="FY16" s="66"/>
      <c r="FZ16" s="31"/>
      <c r="GA16" s="31"/>
      <c r="GC16" s="31"/>
      <c r="GD16" s="31"/>
      <c r="GE16" s="31"/>
      <c r="GF16" s="31"/>
      <c r="GG16" s="31"/>
      <c r="GH16" s="31"/>
      <c r="GI16" s="31"/>
      <c r="GJ16" s="67"/>
      <c r="GK16" s="66"/>
      <c r="GL16" s="31"/>
      <c r="GM16" s="31"/>
    </row>
    <row r="17" customFormat="false" ht="18" hidden="false" customHeight="true" outlineLevel="0" collapsed="false">
      <c r="B17" s="104" t="s">
        <v>32</v>
      </c>
      <c r="C17" s="104" t="s">
        <v>34</v>
      </c>
      <c r="D17" s="31"/>
      <c r="E17" s="138"/>
      <c r="F17" s="104" t="str">
        <f aca="false">VLOOKUP(B17,Paramètres!$C$10:$D$57,2,0)</f>
        <v>Qatar</v>
      </c>
      <c r="G17" s="105"/>
      <c r="H17" s="106"/>
      <c r="I17" s="104" t="str">
        <f aca="false">VLOOKUP(C17,Paramètres!$C$10:$D$57,2,0)</f>
        <v>Suisse</v>
      </c>
      <c r="J17" s="107" t="n">
        <v>46186</v>
      </c>
      <c r="K17" s="108" t="s">
        <v>166</v>
      </c>
      <c r="L17" s="109" t="str">
        <f aca="false">IF(G17&gt;H17,F17,IF(G17&lt;H17,I17,IF(G17="","Non joué",IF(G17=H17,"Nul"))))</f>
        <v>Non joué</v>
      </c>
      <c r="M17" s="84"/>
      <c r="N17" s="100" t="n">
        <f aca="false">IF($L17=N$8,3,IF(AND(OR($F17=N$8,$I17=N$8),$L17="Nul"),1,0))</f>
        <v>0</v>
      </c>
      <c r="O17" s="100" t="n">
        <f aca="false">IF($L17=O$8,3,IF(AND(OR($F17=O$8,$I17=O$8),$L17="Nul"),1,0))</f>
        <v>0</v>
      </c>
      <c r="P17" s="100" t="n">
        <f aca="false">IF($L17=P$8,3,IF(AND(OR($F17=P$8,$I17=P$8),$L17="Nul"),1,0))</f>
        <v>0</v>
      </c>
      <c r="Q17" s="100" t="n">
        <f aca="false">IF($L17=Q$8,3,IF(AND(OR($F17=Q$8,$I17=Q$8),$L17="Nul"),1,0))</f>
        <v>0</v>
      </c>
      <c r="R17" s="100" t="n">
        <f aca="false">IF($L17=R$8,3,IF(AND(OR($F17=R$8,$I17=R$8),$L17="Nul"),1,0))</f>
        <v>0</v>
      </c>
      <c r="S17" s="100" t="n">
        <f aca="false">IF($L17=S$8,3,IF(AND(OR($F17=S$8,$I17=S$8),$L17="Nul"),1,0))</f>
        <v>0</v>
      </c>
      <c r="T17" s="100" t="n">
        <f aca="false">IF($L17=T$8,3,IF(AND(OR($F17=T$8,$I17=T$8),$L17="Nul"),1,0))</f>
        <v>0</v>
      </c>
      <c r="U17" s="100" t="n">
        <f aca="false">IF($L17=U$8,3,IF(AND(OR($F17=U$8,$I17=U$8),$L17="Nul"),1,0))</f>
        <v>0</v>
      </c>
      <c r="V17" s="100" t="n">
        <f aca="false">IF($L17=V$8,3,IF(AND(OR($F17=V$8,$I17=V$8),$L17="Nul"),1,0))</f>
        <v>0</v>
      </c>
      <c r="W17" s="100" t="n">
        <f aca="false">IF($L17=W$8,3,IF(AND(OR($F17=W$8,$I17=W$8),$L17="Nul"),1,0))</f>
        <v>0</v>
      </c>
      <c r="X17" s="100" t="n">
        <f aca="false">IF($L17=X$8,3,IF(AND(OR($F17=X$8,$I17=X$8),$L17="Nul"),1,0))</f>
        <v>0</v>
      </c>
      <c r="Y17" s="100" t="n">
        <f aca="false">IF($L17=Y$8,3,IF(AND(OR($F17=Y$8,$I17=Y$8),$L17="Nul"),1,0))</f>
        <v>0</v>
      </c>
      <c r="Z17" s="100" t="n">
        <f aca="false">IF($L17=Z$8,3,IF(AND(OR($F17=Z$8,$I17=Z$8),$L17="Nul"),1,0))</f>
        <v>0</v>
      </c>
      <c r="AA17" s="100" t="n">
        <f aca="false">IF($L17=AA$8,3,IF(AND(OR($F17=AA$8,$I17=AA$8),$L17="Nul"),1,0))</f>
        <v>0</v>
      </c>
      <c r="AB17" s="100" t="n">
        <f aca="false">IF($L17=AB$8,3,IF(AND(OR($F17=AB$8,$I17=AB$8),$L17="Nul"),1,0))</f>
        <v>0</v>
      </c>
      <c r="AC17" s="100" t="n">
        <f aca="false">IF($L17=AC$8,3,IF(AND(OR($F17=AC$8,$I17=AC$8),$L17="Nul"),1,0))</f>
        <v>0</v>
      </c>
      <c r="AD17" s="100" t="n">
        <f aca="false">IF($L17=AD$8,3,IF(AND(OR($F17=AD$8,$I17=AD$8),$L17="Nul"),1,0))</f>
        <v>0</v>
      </c>
      <c r="AE17" s="100" t="n">
        <f aca="false">IF($L17=AE$8,3,IF(AND(OR($F17=AE$8,$I17=AE$8),$L17="Nul"),1,0))</f>
        <v>0</v>
      </c>
      <c r="AF17" s="100" t="n">
        <f aca="false">IF($L17=AF$8,3,IF(AND(OR($F17=AF$8,$I17=AF$8),$L17="Nul"),1,0))</f>
        <v>0</v>
      </c>
      <c r="AG17" s="100" t="n">
        <f aca="false">IF($L17=AG$8,3,IF(AND(OR($F17=AG$8,$I17=AG$8),$L17="Nul"),1,0))</f>
        <v>0</v>
      </c>
      <c r="AH17" s="100" t="n">
        <f aca="false">IF($L17=AH$8,3,IF(AND(OR($F17=AH$8,$I17=AH$8),$L17="Nul"),1,0))</f>
        <v>0</v>
      </c>
      <c r="AI17" s="100" t="n">
        <f aca="false">IF($L17=AI$8,3,IF(AND(OR($F17=AI$8,$I17=AI$8),$L17="Nul"),1,0))</f>
        <v>0</v>
      </c>
      <c r="AJ17" s="100" t="n">
        <f aca="false">IF($L17=AJ$8,3,IF(AND(OR($F17=AJ$8,$I17=AJ$8),$L17="Nul"),1,0))</f>
        <v>0</v>
      </c>
      <c r="AK17" s="100" t="n">
        <f aca="false">IF($L17=AK$8,3,IF(AND(OR($F17=AK$8,$I17=AK$8),$L17="Nul"),1,0))</f>
        <v>0</v>
      </c>
      <c r="AL17" s="100" t="n">
        <f aca="false">IF($L17=AL$8,3,IF(AND(OR($F17=AL$8,$I17=AL$8),$L17="Nul"),1,0))</f>
        <v>0</v>
      </c>
      <c r="AM17" s="100" t="n">
        <f aca="false">IF($L17=AM$8,3,IF(AND(OR($F17=AM$8,$I17=AM$8),$L17="Nul"),1,0))</f>
        <v>0</v>
      </c>
      <c r="AN17" s="100" t="n">
        <f aca="false">IF($L17=AN$8,3,IF(AND(OR($F17=AN$8,$I17=AN$8),$L17="Nul"),1,0))</f>
        <v>0</v>
      </c>
      <c r="AO17" s="100" t="n">
        <f aca="false">IF($L17=AO$8,3,IF(AND(OR($F17=AO$8,$I17=AO$8),$L17="Nul"),1,0))</f>
        <v>0</v>
      </c>
      <c r="AP17" s="100" t="n">
        <f aca="false">IF($L17=AP$8,3,IF(AND(OR($F17=AP$8,$I17=AP$8),$L17="Nul"),1,0))</f>
        <v>0</v>
      </c>
      <c r="AQ17" s="100" t="n">
        <f aca="false">IF($L17=AQ$8,3,IF(AND(OR($F17=AQ$8,$I17=AQ$8),$L17="Nul"),1,0))</f>
        <v>0</v>
      </c>
      <c r="AR17" s="100" t="n">
        <f aca="false">IF($L17=AR$8,3,IF(AND(OR($F17=AR$8,$I17=AR$8),$L17="Nul"),1,0))</f>
        <v>0</v>
      </c>
      <c r="AS17" s="100" t="n">
        <f aca="false">IF($L17=AS$8,3,IF(AND(OR($F17=AS$8,$I17=AS$8),$L17="Nul"),1,0))</f>
        <v>0</v>
      </c>
      <c r="AT17" s="100" t="n">
        <f aca="false">IF($L17=AT$8,3,IF(AND(OR($F17=AT$8,$I17=AT$8),$L17="Nul"),1,0))</f>
        <v>0</v>
      </c>
      <c r="AU17" s="100" t="n">
        <f aca="false">IF($L17=AU$8,3,IF(AND(OR($F17=AU$8,$I17=AU$8),$L17="Nul"),1,0))</f>
        <v>0</v>
      </c>
      <c r="AV17" s="100" t="n">
        <f aca="false">IF($L17=AV$8,3,IF(AND(OR($F17=AV$8,$I17=AV$8),$L17="Nul"),1,0))</f>
        <v>0</v>
      </c>
      <c r="AW17" s="100" t="n">
        <f aca="false">IF($L17=AW$8,3,IF(AND(OR($F17=AW$8,$I17=AW$8),$L17="Nul"),1,0))</f>
        <v>0</v>
      </c>
      <c r="AX17" s="100" t="n">
        <f aca="false">IF($L17=AX$8,3,IF(AND(OR($F17=AX$8,$I17=AX$8),$L17="Nul"),1,0))</f>
        <v>0</v>
      </c>
      <c r="AY17" s="100" t="n">
        <f aca="false">IF($L17=AY$8,3,IF(AND(OR($F17=AY$8,$I17=AY$8),$L17="Nul"),1,0))</f>
        <v>0</v>
      </c>
      <c r="AZ17" s="100" t="n">
        <f aca="false">IF($L17=AZ$8,3,IF(AND(OR($F17=AZ$8,$I17=AZ$8),$L17="Nul"),1,0))</f>
        <v>0</v>
      </c>
      <c r="BA17" s="100" t="n">
        <f aca="false">IF($L17=BA$8,3,IF(AND(OR($F17=BA$8,$I17=BA$8),$L17="Nul"),1,0))</f>
        <v>0</v>
      </c>
      <c r="BB17" s="100" t="n">
        <f aca="false">IF($L17=BB$8,3,IF(AND(OR($F17=BB$8,$I17=BB$8),$L17="Nul"),1,0))</f>
        <v>0</v>
      </c>
      <c r="BC17" s="100" t="n">
        <f aca="false">IF($L17=BC$8,3,IF(AND(OR($F17=BC$8,$I17=BC$8),$L17="Nul"),1,0))</f>
        <v>0</v>
      </c>
      <c r="BD17" s="100" t="n">
        <f aca="false">IF($L17=BD$8,3,IF(AND(OR($F17=BD$8,$I17=BD$8),$L17="Nul"),1,0))</f>
        <v>0</v>
      </c>
      <c r="BE17" s="100" t="n">
        <f aca="false">IF($L17=BE$8,3,IF(AND(OR($F17=BE$8,$I17=BE$8),$L17="Nul"),1,0))</f>
        <v>0</v>
      </c>
      <c r="BF17" s="100" t="n">
        <f aca="false">IF($L17=BF$8,3,IF(AND(OR($F17=BF$8,$I17=BF$8),$L17="Nul"),1,0))</f>
        <v>0</v>
      </c>
      <c r="BG17" s="100" t="n">
        <f aca="false">IF($L17=BG$8,3,IF(AND(OR($F17=BG$8,$I17=BG$8),$L17="Nul"),1,0))</f>
        <v>0</v>
      </c>
      <c r="BH17" s="100" t="n">
        <f aca="false">IF($L17=BH$8,3,IF(AND(OR($F17=BH$8,$I17=BH$8),$L17="Nul"),1,0))</f>
        <v>0</v>
      </c>
      <c r="BI17" s="100" t="n">
        <f aca="false">IF($L17=BI$8,3,IF(AND(OR($F17=BI$8,$I17=BI$8),$L17="Nul"),1,0))</f>
        <v>0</v>
      </c>
      <c r="BJ17" s="101"/>
      <c r="BK17" s="100" t="n">
        <f aca="false">IF($F17=BK$8,$G17)+IF($I17=BK$8,$H17)</f>
        <v>0</v>
      </c>
      <c r="BL17" s="100" t="n">
        <f aca="false">IF($F17=BL$8,$G17)+IF($I17=BL$8,$H17)</f>
        <v>0</v>
      </c>
      <c r="BM17" s="100" t="n">
        <f aca="false">IF($F17=BM$8,$G17)+IF($I17=BM$8,$H17)</f>
        <v>0</v>
      </c>
      <c r="BN17" s="100" t="n">
        <f aca="false">IF($F17=BN$8,$G17)+IF($I17=BN$8,$H17)</f>
        <v>0</v>
      </c>
      <c r="BO17" s="100" t="n">
        <f aca="false">IF($F17=BO$8,$G17)+IF($I17=BO$8,$H17)</f>
        <v>0</v>
      </c>
      <c r="BP17" s="100" t="n">
        <f aca="false">IF($F17=BP$8,$G17)+IF($I17=BP$8,$H17)</f>
        <v>0</v>
      </c>
      <c r="BQ17" s="100" t="n">
        <f aca="false">IF($F17=BQ$8,$G17)+IF($I17=BQ$8,$H17)</f>
        <v>0</v>
      </c>
      <c r="BR17" s="100" t="n">
        <f aca="false">IF($F17=BR$8,$G17)+IF($I17=BR$8,$H17)</f>
        <v>0</v>
      </c>
      <c r="BS17" s="100" t="n">
        <f aca="false">IF($F17=BS$8,$G17)+IF($I17=BS$8,$H17)</f>
        <v>0</v>
      </c>
      <c r="BT17" s="100" t="n">
        <f aca="false">IF($F17=BT$8,$G17)+IF($I17=BT$8,$H17)</f>
        <v>0</v>
      </c>
      <c r="BU17" s="100" t="n">
        <f aca="false">IF($F17=BU$8,$G17)+IF($I17=BU$8,$H17)</f>
        <v>0</v>
      </c>
      <c r="BV17" s="100" t="n">
        <f aca="false">IF($F17=BV$8,$G17)+IF($I17=BV$8,$H17)</f>
        <v>0</v>
      </c>
      <c r="BW17" s="100" t="n">
        <f aca="false">IF($F17=BW$8,$G17)+IF($I17=BW$8,$H17)</f>
        <v>0</v>
      </c>
      <c r="BX17" s="100" t="n">
        <f aca="false">IF($F17=BX$8,$G17)+IF($I17=BX$8,$H17)</f>
        <v>0</v>
      </c>
      <c r="BY17" s="100" t="n">
        <f aca="false">IF($F17=BY$8,$G17)+IF($I17=BY$8,$H17)</f>
        <v>0</v>
      </c>
      <c r="BZ17" s="100" t="n">
        <f aca="false">IF($F17=BZ$8,$G17)+IF($I17=BZ$8,$H17)</f>
        <v>0</v>
      </c>
      <c r="CA17" s="100" t="n">
        <f aca="false">IF($F17=CA$8,$G17)+IF($I17=CA$8,$H17)</f>
        <v>0</v>
      </c>
      <c r="CB17" s="100" t="n">
        <f aca="false">IF($F17=CB$8,$G17)+IF($I17=CB$8,$H17)</f>
        <v>0</v>
      </c>
      <c r="CC17" s="100" t="n">
        <f aca="false">IF($F17=CC$8,$G17)+IF($I17=CC$8,$H17)</f>
        <v>0</v>
      </c>
      <c r="CD17" s="100" t="n">
        <f aca="false">IF($F17=CD$8,$G17)+IF($I17=CD$8,$H17)</f>
        <v>0</v>
      </c>
      <c r="CE17" s="100" t="n">
        <f aca="false">IF($F17=CE$8,$G17)+IF($I17=CE$8,$H17)</f>
        <v>0</v>
      </c>
      <c r="CF17" s="100" t="n">
        <f aca="false">IF($F17=CF$8,$G17)+IF($I17=CF$8,$H17)</f>
        <v>0</v>
      </c>
      <c r="CG17" s="100" t="n">
        <f aca="false">IF($F17=CG$8,$G17)+IF($I17=CG$8,$H17)</f>
        <v>0</v>
      </c>
      <c r="CH17" s="100" t="n">
        <f aca="false">IF($F17=CH$8,$G17)+IF($I17=CH$8,$H17)</f>
        <v>0</v>
      </c>
      <c r="CI17" s="100" t="n">
        <f aca="false">IF($F17=CI$8,$G17)+IF($I17=CI$8,$H17)</f>
        <v>0</v>
      </c>
      <c r="CJ17" s="100" t="n">
        <f aca="false">IF($F17=CJ$8,$G17)+IF($I17=CJ$8,$H17)</f>
        <v>0</v>
      </c>
      <c r="CK17" s="100" t="n">
        <f aca="false">IF($F17=CK$8,$G17)+IF($I17=CK$8,$H17)</f>
        <v>0</v>
      </c>
      <c r="CL17" s="100" t="n">
        <f aca="false">IF($F17=CL$8,$G17)+IF($I17=CL$8,$H17)</f>
        <v>0</v>
      </c>
      <c r="CM17" s="100" t="n">
        <f aca="false">IF($F17=CM$8,$G17)+IF($I17=CM$8,$H17)</f>
        <v>0</v>
      </c>
      <c r="CN17" s="100" t="n">
        <f aca="false">IF($F17=CN$8,$G17)+IF($I17=CN$8,$H17)</f>
        <v>0</v>
      </c>
      <c r="CO17" s="100" t="n">
        <f aca="false">IF($F17=CO$8,$G17)+IF($I17=CO$8,$H17)</f>
        <v>0</v>
      </c>
      <c r="CP17" s="100" t="n">
        <f aca="false">IF($F17=CP$8,$G17)+IF($I17=CP$8,$H17)</f>
        <v>0</v>
      </c>
      <c r="CQ17" s="100" t="n">
        <f aca="false">IF($F17=CQ$8,$G17)+IF($I17=CQ$8,$H17)</f>
        <v>0</v>
      </c>
      <c r="CR17" s="100" t="n">
        <f aca="false">IF($F17=CR$8,$G17)+IF($I17=CR$8,$H17)</f>
        <v>0</v>
      </c>
      <c r="CS17" s="100" t="n">
        <f aca="false">IF($F17=CS$8,$G17)+IF($I17=CS$8,$H17)</f>
        <v>0</v>
      </c>
      <c r="CT17" s="100" t="n">
        <f aca="false">IF($F17=CT$8,$G17)+IF($I17=CT$8,$H17)</f>
        <v>0</v>
      </c>
      <c r="CU17" s="100" t="n">
        <f aca="false">IF($F17=CU$8,$G17)+IF($I17=CU$8,$H17)</f>
        <v>0</v>
      </c>
      <c r="CV17" s="100" t="n">
        <f aca="false">IF($F17=CV$8,$G17)+IF($I17=CV$8,$H17)</f>
        <v>0</v>
      </c>
      <c r="CW17" s="100" t="n">
        <f aca="false">IF($F17=CW$8,$G17)+IF($I17=CW$8,$H17)</f>
        <v>0</v>
      </c>
      <c r="CX17" s="100" t="n">
        <f aca="false">IF($F17=CX$8,$G17)+IF($I17=CX$8,$H17)</f>
        <v>0</v>
      </c>
      <c r="CY17" s="100" t="n">
        <f aca="false">IF($F17=CY$8,$G17)+IF($I17=CY$8,$H17)</f>
        <v>0</v>
      </c>
      <c r="CZ17" s="100" t="n">
        <f aca="false">IF($F17=CZ$8,$G17)+IF($I17=CZ$8,$H17)</f>
        <v>0</v>
      </c>
      <c r="DA17" s="100" t="n">
        <f aca="false">IF($F17=DA$8,$G17)+IF($I17=DA$8,$H17)</f>
        <v>0</v>
      </c>
      <c r="DB17" s="100" t="n">
        <f aca="false">IF($F17=DB$8,$G17)+IF($I17=DB$8,$H17)</f>
        <v>0</v>
      </c>
      <c r="DC17" s="100" t="n">
        <f aca="false">IF($F17=DC$8,$G17)+IF($I17=DC$8,$H17)</f>
        <v>0</v>
      </c>
      <c r="DD17" s="100" t="n">
        <f aca="false">IF($F17=DD$8,$G17)+IF($I17=DD$8,$H17)</f>
        <v>0</v>
      </c>
      <c r="DE17" s="100" t="n">
        <f aca="false">IF($F17=DE$8,$G17)+IF($I17=DE$8,$H17)</f>
        <v>0</v>
      </c>
      <c r="DF17" s="100" t="n">
        <f aca="false">IF($F17=DF$8,$G17)+IF($I17=DF$8,$H17)</f>
        <v>0</v>
      </c>
      <c r="DG17" s="101"/>
      <c r="DH17" s="100" t="n">
        <f aca="false">IF($F17=DH$8,$H17)+IF($I17=DH$8,$G17)</f>
        <v>0</v>
      </c>
      <c r="DI17" s="100" t="n">
        <f aca="false">IF($F17=DI$8,$H17)+IF($I17=DI$8,$G17)</f>
        <v>0</v>
      </c>
      <c r="DJ17" s="100" t="n">
        <f aca="false">IF($F17=DJ$8,$H17)+IF($I17=DJ$8,$G17)</f>
        <v>0</v>
      </c>
      <c r="DK17" s="100" t="n">
        <f aca="false">IF($F17=DK$8,$H17)+IF($I17=DK$8,$G17)</f>
        <v>0</v>
      </c>
      <c r="DL17" s="100" t="n">
        <f aca="false">IF($F17=DL$8,$H17)+IF($I17=DL$8,$G17)</f>
        <v>0</v>
      </c>
      <c r="DM17" s="100" t="n">
        <f aca="false">IF($F17=DM$8,$H17)+IF($I17=DM$8,$G17)</f>
        <v>0</v>
      </c>
      <c r="DN17" s="100" t="n">
        <f aca="false">IF($F17=DN$8,$H17)+IF($I17=DN$8,$G17)</f>
        <v>0</v>
      </c>
      <c r="DO17" s="100" t="n">
        <f aca="false">IF($F17=DO$8,$H17)+IF($I17=DO$8,$G17)</f>
        <v>0</v>
      </c>
      <c r="DP17" s="100" t="n">
        <f aca="false">IF($F17=DP$8,$H17)+IF($I17=DP$8,$G17)</f>
        <v>0</v>
      </c>
      <c r="DQ17" s="100" t="n">
        <f aca="false">IF($F17=DQ$8,$H17)+IF($I17=DQ$8,$G17)</f>
        <v>0</v>
      </c>
      <c r="DR17" s="100" t="n">
        <f aca="false">IF($F17=DR$8,$H17)+IF($I17=DR$8,$G17)</f>
        <v>0</v>
      </c>
      <c r="DS17" s="100" t="n">
        <f aca="false">IF($F17=DS$8,$H17)+IF($I17=DS$8,$G17)</f>
        <v>0</v>
      </c>
      <c r="DT17" s="100" t="n">
        <f aca="false">IF($F17=DT$8,$H17)+IF($I17=DT$8,$G17)</f>
        <v>0</v>
      </c>
      <c r="DU17" s="100" t="n">
        <f aca="false">IF($F17=DU$8,$H17)+IF($I17=DU$8,$G17)</f>
        <v>0</v>
      </c>
      <c r="DV17" s="100" t="n">
        <f aca="false">IF($F17=DV$8,$H17)+IF($I17=DV$8,$G17)</f>
        <v>0</v>
      </c>
      <c r="DW17" s="100" t="n">
        <f aca="false">IF($F17=DW$8,$H17)+IF($I17=DW$8,$G17)</f>
        <v>0</v>
      </c>
      <c r="DX17" s="100" t="n">
        <f aca="false">IF($F17=DX$8,$H17)+IF($I17=DX$8,$G17)</f>
        <v>0</v>
      </c>
      <c r="DY17" s="100" t="n">
        <f aca="false">IF($F17=DY$8,$H17)+IF($I17=DY$8,$G17)</f>
        <v>0</v>
      </c>
      <c r="DZ17" s="100" t="n">
        <f aca="false">IF($F17=DZ$8,$H17)+IF($I17=DZ$8,$G17)</f>
        <v>0</v>
      </c>
      <c r="EA17" s="100" t="n">
        <f aca="false">IF($F17=EA$8,$H17)+IF($I17=EA$8,$G17)</f>
        <v>0</v>
      </c>
      <c r="EB17" s="100" t="n">
        <f aca="false">IF($F17=EB$8,$H17)+IF($I17=EB$8,$G17)</f>
        <v>0</v>
      </c>
      <c r="EC17" s="100" t="n">
        <f aca="false">IF($F17=EC$8,$H17)+IF($I17=EC$8,$G17)</f>
        <v>0</v>
      </c>
      <c r="ED17" s="100" t="n">
        <f aca="false">IF($F17=ED$8,$H17)+IF($I17=ED$8,$G17)</f>
        <v>0</v>
      </c>
      <c r="EE17" s="100" t="n">
        <f aca="false">IF($F17=EE$8,$H17)+IF($I17=EE$8,$G17)</f>
        <v>0</v>
      </c>
      <c r="EF17" s="100" t="n">
        <f aca="false">IF($F17=EF$8,$H17)+IF($I17=EF$8,$G17)</f>
        <v>0</v>
      </c>
      <c r="EG17" s="100" t="n">
        <f aca="false">IF($F17=EG$8,$H17)+IF($I17=EG$8,$G17)</f>
        <v>0</v>
      </c>
      <c r="EH17" s="100" t="n">
        <f aca="false">IF($F17=EH$8,$H17)+IF($I17=EH$8,$G17)</f>
        <v>0</v>
      </c>
      <c r="EI17" s="100" t="n">
        <f aca="false">IF($F17=EI$8,$H17)+IF($I17=EI$8,$G17)</f>
        <v>0</v>
      </c>
      <c r="EJ17" s="100" t="n">
        <f aca="false">IF($F17=EJ$8,$H17)+IF($I17=EJ$8,$G17)</f>
        <v>0</v>
      </c>
      <c r="EK17" s="100" t="n">
        <f aca="false">IF($F17=EK$8,$H17)+IF($I17=EK$8,$G17)</f>
        <v>0</v>
      </c>
      <c r="EL17" s="100" t="n">
        <f aca="false">IF($F17=EL$8,$H17)+IF($I17=EL$8,$G17)</f>
        <v>0</v>
      </c>
      <c r="EM17" s="100" t="n">
        <f aca="false">IF($F17=EM$8,$H17)+IF($I17=EM$8,$G17)</f>
        <v>0</v>
      </c>
      <c r="EN17" s="100" t="n">
        <f aca="false">IF($F17=EN$8,$H17)+IF($I17=EN$8,$G17)</f>
        <v>0</v>
      </c>
      <c r="EO17" s="100" t="n">
        <f aca="false">IF($F17=EO$8,$H17)+IF($I17=EO$8,$G17)</f>
        <v>0</v>
      </c>
      <c r="EP17" s="100" t="n">
        <f aca="false">IF($F17=EP$8,$H17)+IF($I17=EP$8,$G17)</f>
        <v>0</v>
      </c>
      <c r="EQ17" s="100" t="n">
        <f aca="false">IF($F17=EQ$8,$H17)+IF($I17=EQ$8,$G17)</f>
        <v>0</v>
      </c>
      <c r="ER17" s="100" t="n">
        <f aca="false">IF($F17=ER$8,$H17)+IF($I17=ER$8,$G17)</f>
        <v>0</v>
      </c>
      <c r="ES17" s="100" t="n">
        <f aca="false">IF($F17=ES$8,$H17)+IF($I17=ES$8,$G17)</f>
        <v>0</v>
      </c>
      <c r="ET17" s="100" t="n">
        <f aca="false">IF($F17=ET$8,$H17)+IF($I17=ET$8,$G17)</f>
        <v>0</v>
      </c>
      <c r="EU17" s="100" t="n">
        <f aca="false">IF($F17=EU$8,$H17)+IF($I17=EU$8,$G17)</f>
        <v>0</v>
      </c>
      <c r="EV17" s="100" t="n">
        <f aca="false">IF($F17=EV$8,$H17)+IF($I17=EV$8,$G17)</f>
        <v>0</v>
      </c>
      <c r="EW17" s="100" t="n">
        <f aca="false">IF($F17=EW$8,$H17)+IF($I17=EW$8,$G17)</f>
        <v>0</v>
      </c>
      <c r="EX17" s="100" t="n">
        <f aca="false">IF($F17=EX$8,$H17)+IF($I17=EX$8,$G17)</f>
        <v>0</v>
      </c>
      <c r="EY17" s="100" t="n">
        <f aca="false">IF($F17=EY$8,$H17)+IF($I17=EY$8,$G17)</f>
        <v>0</v>
      </c>
      <c r="EZ17" s="100" t="n">
        <f aca="false">IF($F17=EZ$8,$H17)+IF($I17=EZ$8,$G17)</f>
        <v>0</v>
      </c>
      <c r="FA17" s="100" t="n">
        <f aca="false">IF($F17=FA$8,$H17)+IF($I17=FA$8,$G17)</f>
        <v>0</v>
      </c>
      <c r="FB17" s="100" t="n">
        <f aca="false">IF($F17=FB$8,$H17)+IF($I17=FB$8,$G17)</f>
        <v>0</v>
      </c>
      <c r="FC17" s="100" t="n">
        <f aca="false">IF($F17=FC$8,$H17)+IF($I17=FC$8,$G17)</f>
        <v>0</v>
      </c>
      <c r="FE17" s="110" t="n">
        <v>1</v>
      </c>
      <c r="FF17" s="111" t="str">
        <f aca="false">Paramètres!O14</f>
        <v>Canada</v>
      </c>
      <c r="FG17" s="111" t="n">
        <f aca="false">Paramètres!P14</f>
        <v>0</v>
      </c>
      <c r="FH17" s="139" t="n">
        <f aca="false">Paramètres!Q14</f>
        <v>0</v>
      </c>
      <c r="FI17" s="139" t="n">
        <f aca="false">Paramètres!R14</f>
        <v>0</v>
      </c>
      <c r="FJ17" s="139" t="n">
        <f aca="false">Paramètres!S14</f>
        <v>0</v>
      </c>
      <c r="FL17" s="114" t="s">
        <v>167</v>
      </c>
      <c r="FM17" s="115"/>
      <c r="FN17" s="116"/>
      <c r="FO17" s="117" t="n">
        <f aca="false">FM17+FN17/10</f>
        <v>0</v>
      </c>
      <c r="FP17" s="118" t="n">
        <f aca="false">FL18</f>
        <v>0</v>
      </c>
      <c r="FQ17" s="31"/>
      <c r="FR17" s="65"/>
      <c r="FS17" s="70"/>
      <c r="FT17" s="31"/>
      <c r="FU17" s="31"/>
      <c r="FV17" s="31"/>
      <c r="FW17" s="31"/>
      <c r="FX17" s="119"/>
      <c r="FY17" s="28" t="s">
        <v>142</v>
      </c>
      <c r="FZ17" s="33" t="s">
        <v>143</v>
      </c>
      <c r="GA17" s="28" t="s">
        <v>144</v>
      </c>
      <c r="GB17" s="28" t="s">
        <v>145</v>
      </c>
      <c r="GC17" s="31"/>
      <c r="GD17" s="31"/>
      <c r="GE17" s="31"/>
      <c r="GF17" s="31"/>
      <c r="GG17" s="31"/>
      <c r="GH17" s="31"/>
      <c r="GI17" s="31"/>
      <c r="GJ17" s="67"/>
      <c r="GK17" s="66"/>
      <c r="GL17" s="31"/>
      <c r="GM17" s="31"/>
    </row>
    <row r="18" customFormat="false" ht="18" hidden="false" customHeight="true" outlineLevel="0" collapsed="false">
      <c r="B18" s="104" t="s">
        <v>30</v>
      </c>
      <c r="C18" s="104" t="s">
        <v>34</v>
      </c>
      <c r="D18" s="31"/>
      <c r="E18" s="138"/>
      <c r="F18" s="104" t="str">
        <f aca="false">VLOOKUP(B18,Paramètres!$C$10:$D$57,2,0)</f>
        <v>Bosnie-Herzégovine</v>
      </c>
      <c r="G18" s="105"/>
      <c r="H18" s="106"/>
      <c r="I18" s="104" t="str">
        <f aca="false">VLOOKUP(C18,Paramètres!$C$10:$D$57,2,0)</f>
        <v>Suisse</v>
      </c>
      <c r="J18" s="120" t="n">
        <v>46191</v>
      </c>
      <c r="K18" s="121" t="s">
        <v>168</v>
      </c>
      <c r="L18" s="109" t="str">
        <f aca="false">IF(G18&gt;H18,F18,IF(G18&lt;H18,I18,IF(G18="","Non joué",IF(G18=H18,"Nul"))))</f>
        <v>Non joué</v>
      </c>
      <c r="M18" s="84"/>
      <c r="N18" s="100" t="n">
        <f aca="false">IF($L18=N$8,3,IF(AND(OR($F18=N$8,$I18=N$8),$L18="Nul"),1,0))</f>
        <v>0</v>
      </c>
      <c r="O18" s="100" t="n">
        <f aca="false">IF($L18=O$8,3,IF(AND(OR($F18=O$8,$I18=O$8),$L18="Nul"),1,0))</f>
        <v>0</v>
      </c>
      <c r="P18" s="100" t="n">
        <f aca="false">IF($L18=P$8,3,IF(AND(OR($F18=P$8,$I18=P$8),$L18="Nul"),1,0))</f>
        <v>0</v>
      </c>
      <c r="Q18" s="100" t="n">
        <f aca="false">IF($L18=Q$8,3,IF(AND(OR($F18=Q$8,$I18=Q$8),$L18="Nul"),1,0))</f>
        <v>0</v>
      </c>
      <c r="R18" s="100" t="n">
        <f aca="false">IF($L18=R$8,3,IF(AND(OR($F18=R$8,$I18=R$8),$L18="Nul"),1,0))</f>
        <v>0</v>
      </c>
      <c r="S18" s="100" t="n">
        <f aca="false">IF($L18=S$8,3,IF(AND(OR($F18=S$8,$I18=S$8),$L18="Nul"),1,0))</f>
        <v>0</v>
      </c>
      <c r="T18" s="100" t="n">
        <f aca="false">IF($L18=T$8,3,IF(AND(OR($F18=T$8,$I18=T$8),$L18="Nul"),1,0))</f>
        <v>0</v>
      </c>
      <c r="U18" s="100" t="n">
        <f aca="false">IF($L18=U$8,3,IF(AND(OR($F18=U$8,$I18=U$8),$L18="Nul"),1,0))</f>
        <v>0</v>
      </c>
      <c r="V18" s="100" t="n">
        <f aca="false">IF($L18=V$8,3,IF(AND(OR($F18=V$8,$I18=V$8),$L18="Nul"),1,0))</f>
        <v>0</v>
      </c>
      <c r="W18" s="100" t="n">
        <f aca="false">IF($L18=W$8,3,IF(AND(OR($F18=W$8,$I18=W$8),$L18="Nul"),1,0))</f>
        <v>0</v>
      </c>
      <c r="X18" s="100" t="n">
        <f aca="false">IF($L18=X$8,3,IF(AND(OR($F18=X$8,$I18=X$8),$L18="Nul"),1,0))</f>
        <v>0</v>
      </c>
      <c r="Y18" s="100" t="n">
        <f aca="false">IF($L18=Y$8,3,IF(AND(OR($F18=Y$8,$I18=Y$8),$L18="Nul"),1,0))</f>
        <v>0</v>
      </c>
      <c r="Z18" s="100" t="n">
        <f aca="false">IF($L18=Z$8,3,IF(AND(OR($F18=Z$8,$I18=Z$8),$L18="Nul"),1,0))</f>
        <v>0</v>
      </c>
      <c r="AA18" s="100" t="n">
        <f aca="false">IF($L18=AA$8,3,IF(AND(OR($F18=AA$8,$I18=AA$8),$L18="Nul"),1,0))</f>
        <v>0</v>
      </c>
      <c r="AB18" s="100" t="n">
        <f aca="false">IF($L18=AB$8,3,IF(AND(OR($F18=AB$8,$I18=AB$8),$L18="Nul"),1,0))</f>
        <v>0</v>
      </c>
      <c r="AC18" s="100" t="n">
        <f aca="false">IF($L18=AC$8,3,IF(AND(OR($F18=AC$8,$I18=AC$8),$L18="Nul"),1,0))</f>
        <v>0</v>
      </c>
      <c r="AD18" s="100" t="n">
        <f aca="false">IF($L18=AD$8,3,IF(AND(OR($F18=AD$8,$I18=AD$8),$L18="Nul"),1,0))</f>
        <v>0</v>
      </c>
      <c r="AE18" s="100" t="n">
        <f aca="false">IF($L18=AE$8,3,IF(AND(OR($F18=AE$8,$I18=AE$8),$L18="Nul"),1,0))</f>
        <v>0</v>
      </c>
      <c r="AF18" s="100" t="n">
        <f aca="false">IF($L18=AF$8,3,IF(AND(OR($F18=AF$8,$I18=AF$8),$L18="Nul"),1,0))</f>
        <v>0</v>
      </c>
      <c r="AG18" s="100" t="n">
        <f aca="false">IF($L18=AG$8,3,IF(AND(OR($F18=AG$8,$I18=AG$8),$L18="Nul"),1,0))</f>
        <v>0</v>
      </c>
      <c r="AH18" s="100" t="n">
        <f aca="false">IF($L18=AH$8,3,IF(AND(OR($F18=AH$8,$I18=AH$8),$L18="Nul"),1,0))</f>
        <v>0</v>
      </c>
      <c r="AI18" s="100" t="n">
        <f aca="false">IF($L18=AI$8,3,IF(AND(OR($F18=AI$8,$I18=AI$8),$L18="Nul"),1,0))</f>
        <v>0</v>
      </c>
      <c r="AJ18" s="100" t="n">
        <f aca="false">IF($L18=AJ$8,3,IF(AND(OR($F18=AJ$8,$I18=AJ$8),$L18="Nul"),1,0))</f>
        <v>0</v>
      </c>
      <c r="AK18" s="100" t="n">
        <f aca="false">IF($L18=AK$8,3,IF(AND(OR($F18=AK$8,$I18=AK$8),$L18="Nul"),1,0))</f>
        <v>0</v>
      </c>
      <c r="AL18" s="100" t="n">
        <f aca="false">IF($L18=AL$8,3,IF(AND(OR($F18=AL$8,$I18=AL$8),$L18="Nul"),1,0))</f>
        <v>0</v>
      </c>
      <c r="AM18" s="100" t="n">
        <f aca="false">IF($L18=AM$8,3,IF(AND(OR($F18=AM$8,$I18=AM$8),$L18="Nul"),1,0))</f>
        <v>0</v>
      </c>
      <c r="AN18" s="100" t="n">
        <f aca="false">IF($L18=AN$8,3,IF(AND(OR($F18=AN$8,$I18=AN$8),$L18="Nul"),1,0))</f>
        <v>0</v>
      </c>
      <c r="AO18" s="100" t="n">
        <f aca="false">IF($L18=AO$8,3,IF(AND(OR($F18=AO$8,$I18=AO$8),$L18="Nul"),1,0))</f>
        <v>0</v>
      </c>
      <c r="AP18" s="100" t="n">
        <f aca="false">IF($L18=AP$8,3,IF(AND(OR($F18=AP$8,$I18=AP$8),$L18="Nul"),1,0))</f>
        <v>0</v>
      </c>
      <c r="AQ18" s="100" t="n">
        <f aca="false">IF($L18=AQ$8,3,IF(AND(OR($F18=AQ$8,$I18=AQ$8),$L18="Nul"),1,0))</f>
        <v>0</v>
      </c>
      <c r="AR18" s="100" t="n">
        <f aca="false">IF($L18=AR$8,3,IF(AND(OR($F18=AR$8,$I18=AR$8),$L18="Nul"),1,0))</f>
        <v>0</v>
      </c>
      <c r="AS18" s="100" t="n">
        <f aca="false">IF($L18=AS$8,3,IF(AND(OR($F18=AS$8,$I18=AS$8),$L18="Nul"),1,0))</f>
        <v>0</v>
      </c>
      <c r="AT18" s="100" t="n">
        <f aca="false">IF($L18=AT$8,3,IF(AND(OR($F18=AT$8,$I18=AT$8),$L18="Nul"),1,0))</f>
        <v>0</v>
      </c>
      <c r="AU18" s="100" t="n">
        <f aca="false">IF($L18=AU$8,3,IF(AND(OR($F18=AU$8,$I18=AU$8),$L18="Nul"),1,0))</f>
        <v>0</v>
      </c>
      <c r="AV18" s="100" t="n">
        <f aca="false">IF($L18=AV$8,3,IF(AND(OR($F18=AV$8,$I18=AV$8),$L18="Nul"),1,0))</f>
        <v>0</v>
      </c>
      <c r="AW18" s="100" t="n">
        <f aca="false">IF($L18=AW$8,3,IF(AND(OR($F18=AW$8,$I18=AW$8),$L18="Nul"),1,0))</f>
        <v>0</v>
      </c>
      <c r="AX18" s="100" t="n">
        <f aca="false">IF($L18=AX$8,3,IF(AND(OR($F18=AX$8,$I18=AX$8),$L18="Nul"),1,0))</f>
        <v>0</v>
      </c>
      <c r="AY18" s="100" t="n">
        <f aca="false">IF($L18=AY$8,3,IF(AND(OR($F18=AY$8,$I18=AY$8),$L18="Nul"),1,0))</f>
        <v>0</v>
      </c>
      <c r="AZ18" s="100" t="n">
        <f aca="false">IF($L18=AZ$8,3,IF(AND(OR($F18=AZ$8,$I18=AZ$8),$L18="Nul"),1,0))</f>
        <v>0</v>
      </c>
      <c r="BA18" s="100" t="n">
        <f aca="false">IF($L18=BA$8,3,IF(AND(OR($F18=BA$8,$I18=BA$8),$L18="Nul"),1,0))</f>
        <v>0</v>
      </c>
      <c r="BB18" s="100" t="n">
        <f aca="false">IF($L18=BB$8,3,IF(AND(OR($F18=BB$8,$I18=BB$8),$L18="Nul"),1,0))</f>
        <v>0</v>
      </c>
      <c r="BC18" s="100" t="n">
        <f aca="false">IF($L18=BC$8,3,IF(AND(OR($F18=BC$8,$I18=BC$8),$L18="Nul"),1,0))</f>
        <v>0</v>
      </c>
      <c r="BD18" s="100" t="n">
        <f aca="false">IF($L18=BD$8,3,IF(AND(OR($F18=BD$8,$I18=BD$8),$L18="Nul"),1,0))</f>
        <v>0</v>
      </c>
      <c r="BE18" s="100" t="n">
        <f aca="false">IF($L18=BE$8,3,IF(AND(OR($F18=BE$8,$I18=BE$8),$L18="Nul"),1,0))</f>
        <v>0</v>
      </c>
      <c r="BF18" s="100" t="n">
        <f aca="false">IF($L18=BF$8,3,IF(AND(OR($F18=BF$8,$I18=BF$8),$L18="Nul"),1,0))</f>
        <v>0</v>
      </c>
      <c r="BG18" s="100" t="n">
        <f aca="false">IF($L18=BG$8,3,IF(AND(OR($F18=BG$8,$I18=BG$8),$L18="Nul"),1,0))</f>
        <v>0</v>
      </c>
      <c r="BH18" s="100" t="n">
        <f aca="false">IF($L18=BH$8,3,IF(AND(OR($F18=BH$8,$I18=BH$8),$L18="Nul"),1,0))</f>
        <v>0</v>
      </c>
      <c r="BI18" s="100" t="n">
        <f aca="false">IF($L18=BI$8,3,IF(AND(OR($F18=BI$8,$I18=BI$8),$L18="Nul"),1,0))</f>
        <v>0</v>
      </c>
      <c r="BJ18" s="101"/>
      <c r="BK18" s="100" t="n">
        <f aca="false">IF($F18=BK$8,$G18)+IF($I18=BK$8,$H18)</f>
        <v>0</v>
      </c>
      <c r="BL18" s="100" t="n">
        <f aca="false">IF($F18=BL$8,$G18)+IF($I18=BL$8,$H18)</f>
        <v>0</v>
      </c>
      <c r="BM18" s="100" t="n">
        <f aca="false">IF($F18=BM$8,$G18)+IF($I18=BM$8,$H18)</f>
        <v>0</v>
      </c>
      <c r="BN18" s="100" t="n">
        <f aca="false">IF($F18=BN$8,$G18)+IF($I18=BN$8,$H18)</f>
        <v>0</v>
      </c>
      <c r="BO18" s="100" t="n">
        <f aca="false">IF($F18=BO$8,$G18)+IF($I18=BO$8,$H18)</f>
        <v>0</v>
      </c>
      <c r="BP18" s="100" t="n">
        <f aca="false">IF($F18=BP$8,$G18)+IF($I18=BP$8,$H18)</f>
        <v>0</v>
      </c>
      <c r="BQ18" s="100" t="n">
        <f aca="false">IF($F18=BQ$8,$G18)+IF($I18=BQ$8,$H18)</f>
        <v>0</v>
      </c>
      <c r="BR18" s="100" t="n">
        <f aca="false">IF($F18=BR$8,$G18)+IF($I18=BR$8,$H18)</f>
        <v>0</v>
      </c>
      <c r="BS18" s="100" t="n">
        <f aca="false">IF($F18=BS$8,$G18)+IF($I18=BS$8,$H18)</f>
        <v>0</v>
      </c>
      <c r="BT18" s="100" t="n">
        <f aca="false">IF($F18=BT$8,$G18)+IF($I18=BT$8,$H18)</f>
        <v>0</v>
      </c>
      <c r="BU18" s="100" t="n">
        <f aca="false">IF($F18=BU$8,$G18)+IF($I18=BU$8,$H18)</f>
        <v>0</v>
      </c>
      <c r="BV18" s="100" t="n">
        <f aca="false">IF($F18=BV$8,$G18)+IF($I18=BV$8,$H18)</f>
        <v>0</v>
      </c>
      <c r="BW18" s="100" t="n">
        <f aca="false">IF($F18=BW$8,$G18)+IF($I18=BW$8,$H18)</f>
        <v>0</v>
      </c>
      <c r="BX18" s="100" t="n">
        <f aca="false">IF($F18=BX$8,$G18)+IF($I18=BX$8,$H18)</f>
        <v>0</v>
      </c>
      <c r="BY18" s="100" t="n">
        <f aca="false">IF($F18=BY$8,$G18)+IF($I18=BY$8,$H18)</f>
        <v>0</v>
      </c>
      <c r="BZ18" s="100" t="n">
        <f aca="false">IF($F18=BZ$8,$G18)+IF($I18=BZ$8,$H18)</f>
        <v>0</v>
      </c>
      <c r="CA18" s="100" t="n">
        <f aca="false">IF($F18=CA$8,$G18)+IF($I18=CA$8,$H18)</f>
        <v>0</v>
      </c>
      <c r="CB18" s="100" t="n">
        <f aca="false">IF($F18=CB$8,$G18)+IF($I18=CB$8,$H18)</f>
        <v>0</v>
      </c>
      <c r="CC18" s="100" t="n">
        <f aca="false">IF($F18=CC$8,$G18)+IF($I18=CC$8,$H18)</f>
        <v>0</v>
      </c>
      <c r="CD18" s="100" t="n">
        <f aca="false">IF($F18=CD$8,$G18)+IF($I18=CD$8,$H18)</f>
        <v>0</v>
      </c>
      <c r="CE18" s="100" t="n">
        <f aca="false">IF($F18=CE$8,$G18)+IF($I18=CE$8,$H18)</f>
        <v>0</v>
      </c>
      <c r="CF18" s="100" t="n">
        <f aca="false">IF($F18=CF$8,$G18)+IF($I18=CF$8,$H18)</f>
        <v>0</v>
      </c>
      <c r="CG18" s="100" t="n">
        <f aca="false">IF($F18=CG$8,$G18)+IF($I18=CG$8,$H18)</f>
        <v>0</v>
      </c>
      <c r="CH18" s="100" t="n">
        <f aca="false">IF($F18=CH$8,$G18)+IF($I18=CH$8,$H18)</f>
        <v>0</v>
      </c>
      <c r="CI18" s="100" t="n">
        <f aca="false">IF($F18=CI$8,$G18)+IF($I18=CI$8,$H18)</f>
        <v>0</v>
      </c>
      <c r="CJ18" s="100" t="n">
        <f aca="false">IF($F18=CJ$8,$G18)+IF($I18=CJ$8,$H18)</f>
        <v>0</v>
      </c>
      <c r="CK18" s="100" t="n">
        <f aca="false">IF($F18=CK$8,$G18)+IF($I18=CK$8,$H18)</f>
        <v>0</v>
      </c>
      <c r="CL18" s="100" t="n">
        <f aca="false">IF($F18=CL$8,$G18)+IF($I18=CL$8,$H18)</f>
        <v>0</v>
      </c>
      <c r="CM18" s="100" t="n">
        <f aca="false">IF($F18=CM$8,$G18)+IF($I18=CM$8,$H18)</f>
        <v>0</v>
      </c>
      <c r="CN18" s="100" t="n">
        <f aca="false">IF($F18=CN$8,$G18)+IF($I18=CN$8,$H18)</f>
        <v>0</v>
      </c>
      <c r="CO18" s="100" t="n">
        <f aca="false">IF($F18=CO$8,$G18)+IF($I18=CO$8,$H18)</f>
        <v>0</v>
      </c>
      <c r="CP18" s="100" t="n">
        <f aca="false">IF($F18=CP$8,$G18)+IF($I18=CP$8,$H18)</f>
        <v>0</v>
      </c>
      <c r="CQ18" s="100" t="n">
        <f aca="false">IF($F18=CQ$8,$G18)+IF($I18=CQ$8,$H18)</f>
        <v>0</v>
      </c>
      <c r="CR18" s="100" t="n">
        <f aca="false">IF($F18=CR$8,$G18)+IF($I18=CR$8,$H18)</f>
        <v>0</v>
      </c>
      <c r="CS18" s="100" t="n">
        <f aca="false">IF($F18=CS$8,$G18)+IF($I18=CS$8,$H18)</f>
        <v>0</v>
      </c>
      <c r="CT18" s="100" t="n">
        <f aca="false">IF($F18=CT$8,$G18)+IF($I18=CT$8,$H18)</f>
        <v>0</v>
      </c>
      <c r="CU18" s="100" t="n">
        <f aca="false">IF($F18=CU$8,$G18)+IF($I18=CU$8,$H18)</f>
        <v>0</v>
      </c>
      <c r="CV18" s="100" t="n">
        <f aca="false">IF($F18=CV$8,$G18)+IF($I18=CV$8,$H18)</f>
        <v>0</v>
      </c>
      <c r="CW18" s="100" t="n">
        <f aca="false">IF($F18=CW$8,$G18)+IF($I18=CW$8,$H18)</f>
        <v>0</v>
      </c>
      <c r="CX18" s="100" t="n">
        <f aca="false">IF($F18=CX$8,$G18)+IF($I18=CX$8,$H18)</f>
        <v>0</v>
      </c>
      <c r="CY18" s="100" t="n">
        <f aca="false">IF($F18=CY$8,$G18)+IF($I18=CY$8,$H18)</f>
        <v>0</v>
      </c>
      <c r="CZ18" s="100" t="n">
        <f aca="false">IF($F18=CZ$8,$G18)+IF($I18=CZ$8,$H18)</f>
        <v>0</v>
      </c>
      <c r="DA18" s="100" t="n">
        <f aca="false">IF($F18=DA$8,$G18)+IF($I18=DA$8,$H18)</f>
        <v>0</v>
      </c>
      <c r="DB18" s="100" t="n">
        <f aca="false">IF($F18=DB$8,$G18)+IF($I18=DB$8,$H18)</f>
        <v>0</v>
      </c>
      <c r="DC18" s="100" t="n">
        <f aca="false">IF($F18=DC$8,$G18)+IF($I18=DC$8,$H18)</f>
        <v>0</v>
      </c>
      <c r="DD18" s="100" t="n">
        <f aca="false">IF($F18=DD$8,$G18)+IF($I18=DD$8,$H18)</f>
        <v>0</v>
      </c>
      <c r="DE18" s="100" t="n">
        <f aca="false">IF($F18=DE$8,$G18)+IF($I18=DE$8,$H18)</f>
        <v>0</v>
      </c>
      <c r="DF18" s="100" t="n">
        <f aca="false">IF($F18=DF$8,$G18)+IF($I18=DF$8,$H18)</f>
        <v>0</v>
      </c>
      <c r="DG18" s="101"/>
      <c r="DH18" s="100" t="n">
        <f aca="false">IF($F18=DH$8,$H18)+IF($I18=DH$8,$G18)</f>
        <v>0</v>
      </c>
      <c r="DI18" s="100" t="n">
        <f aca="false">IF($F18=DI$8,$H18)+IF($I18=DI$8,$G18)</f>
        <v>0</v>
      </c>
      <c r="DJ18" s="100" t="n">
        <f aca="false">IF($F18=DJ$8,$H18)+IF($I18=DJ$8,$G18)</f>
        <v>0</v>
      </c>
      <c r="DK18" s="100" t="n">
        <f aca="false">IF($F18=DK$8,$H18)+IF($I18=DK$8,$G18)</f>
        <v>0</v>
      </c>
      <c r="DL18" s="100" t="n">
        <f aca="false">IF($F18=DL$8,$H18)+IF($I18=DL$8,$G18)</f>
        <v>0</v>
      </c>
      <c r="DM18" s="100" t="n">
        <f aca="false">IF($F18=DM$8,$H18)+IF($I18=DM$8,$G18)</f>
        <v>0</v>
      </c>
      <c r="DN18" s="100" t="n">
        <f aca="false">IF($F18=DN$8,$H18)+IF($I18=DN$8,$G18)</f>
        <v>0</v>
      </c>
      <c r="DO18" s="100" t="n">
        <f aca="false">IF($F18=DO$8,$H18)+IF($I18=DO$8,$G18)</f>
        <v>0</v>
      </c>
      <c r="DP18" s="100" t="n">
        <f aca="false">IF($F18=DP$8,$H18)+IF($I18=DP$8,$G18)</f>
        <v>0</v>
      </c>
      <c r="DQ18" s="100" t="n">
        <f aca="false">IF($F18=DQ$8,$H18)+IF($I18=DQ$8,$G18)</f>
        <v>0</v>
      </c>
      <c r="DR18" s="100" t="n">
        <f aca="false">IF($F18=DR$8,$H18)+IF($I18=DR$8,$G18)</f>
        <v>0</v>
      </c>
      <c r="DS18" s="100" t="n">
        <f aca="false">IF($F18=DS$8,$H18)+IF($I18=DS$8,$G18)</f>
        <v>0</v>
      </c>
      <c r="DT18" s="100" t="n">
        <f aca="false">IF($F18=DT$8,$H18)+IF($I18=DT$8,$G18)</f>
        <v>0</v>
      </c>
      <c r="DU18" s="100" t="n">
        <f aca="false">IF($F18=DU$8,$H18)+IF($I18=DU$8,$G18)</f>
        <v>0</v>
      </c>
      <c r="DV18" s="100" t="n">
        <f aca="false">IF($F18=DV$8,$H18)+IF($I18=DV$8,$G18)</f>
        <v>0</v>
      </c>
      <c r="DW18" s="100" t="n">
        <f aca="false">IF($F18=DW$8,$H18)+IF($I18=DW$8,$G18)</f>
        <v>0</v>
      </c>
      <c r="DX18" s="100" t="n">
        <f aca="false">IF($F18=DX$8,$H18)+IF($I18=DX$8,$G18)</f>
        <v>0</v>
      </c>
      <c r="DY18" s="100" t="n">
        <f aca="false">IF($F18=DY$8,$H18)+IF($I18=DY$8,$G18)</f>
        <v>0</v>
      </c>
      <c r="DZ18" s="100" t="n">
        <f aca="false">IF($F18=DZ$8,$H18)+IF($I18=DZ$8,$G18)</f>
        <v>0</v>
      </c>
      <c r="EA18" s="100" t="n">
        <f aca="false">IF($F18=EA$8,$H18)+IF($I18=EA$8,$G18)</f>
        <v>0</v>
      </c>
      <c r="EB18" s="100" t="n">
        <f aca="false">IF($F18=EB$8,$H18)+IF($I18=EB$8,$G18)</f>
        <v>0</v>
      </c>
      <c r="EC18" s="100" t="n">
        <f aca="false">IF($F18=EC$8,$H18)+IF($I18=EC$8,$G18)</f>
        <v>0</v>
      </c>
      <c r="ED18" s="100" t="n">
        <f aca="false">IF($F18=ED$8,$H18)+IF($I18=ED$8,$G18)</f>
        <v>0</v>
      </c>
      <c r="EE18" s="100" t="n">
        <f aca="false">IF($F18=EE$8,$H18)+IF($I18=EE$8,$G18)</f>
        <v>0</v>
      </c>
      <c r="EF18" s="100" t="n">
        <f aca="false">IF($F18=EF$8,$H18)+IF($I18=EF$8,$G18)</f>
        <v>0</v>
      </c>
      <c r="EG18" s="100" t="n">
        <f aca="false">IF($F18=EG$8,$H18)+IF($I18=EG$8,$G18)</f>
        <v>0</v>
      </c>
      <c r="EH18" s="100" t="n">
        <f aca="false">IF($F18=EH$8,$H18)+IF($I18=EH$8,$G18)</f>
        <v>0</v>
      </c>
      <c r="EI18" s="100" t="n">
        <f aca="false">IF($F18=EI$8,$H18)+IF($I18=EI$8,$G18)</f>
        <v>0</v>
      </c>
      <c r="EJ18" s="100" t="n">
        <f aca="false">IF($F18=EJ$8,$H18)+IF($I18=EJ$8,$G18)</f>
        <v>0</v>
      </c>
      <c r="EK18" s="100" t="n">
        <f aca="false">IF($F18=EK$8,$H18)+IF($I18=EK$8,$G18)</f>
        <v>0</v>
      </c>
      <c r="EL18" s="100" t="n">
        <f aca="false">IF($F18=EL$8,$H18)+IF($I18=EL$8,$G18)</f>
        <v>0</v>
      </c>
      <c r="EM18" s="100" t="n">
        <f aca="false">IF($F18=EM$8,$H18)+IF($I18=EM$8,$G18)</f>
        <v>0</v>
      </c>
      <c r="EN18" s="100" t="n">
        <f aca="false">IF($F18=EN$8,$H18)+IF($I18=EN$8,$G18)</f>
        <v>0</v>
      </c>
      <c r="EO18" s="100" t="n">
        <f aca="false">IF($F18=EO$8,$H18)+IF($I18=EO$8,$G18)</f>
        <v>0</v>
      </c>
      <c r="EP18" s="100" t="n">
        <f aca="false">IF($F18=EP$8,$H18)+IF($I18=EP$8,$G18)</f>
        <v>0</v>
      </c>
      <c r="EQ18" s="100" t="n">
        <f aca="false">IF($F18=EQ$8,$H18)+IF($I18=EQ$8,$G18)</f>
        <v>0</v>
      </c>
      <c r="ER18" s="100" t="n">
        <f aca="false">IF($F18=ER$8,$H18)+IF($I18=ER$8,$G18)</f>
        <v>0</v>
      </c>
      <c r="ES18" s="100" t="n">
        <f aca="false">IF($F18=ES$8,$H18)+IF($I18=ES$8,$G18)</f>
        <v>0</v>
      </c>
      <c r="ET18" s="100" t="n">
        <f aca="false">IF($F18=ET$8,$H18)+IF($I18=ET$8,$G18)</f>
        <v>0</v>
      </c>
      <c r="EU18" s="100" t="n">
        <f aca="false">IF($F18=EU$8,$H18)+IF($I18=EU$8,$G18)</f>
        <v>0</v>
      </c>
      <c r="EV18" s="100" t="n">
        <f aca="false">IF($F18=EV$8,$H18)+IF($I18=EV$8,$G18)</f>
        <v>0</v>
      </c>
      <c r="EW18" s="100" t="n">
        <f aca="false">IF($F18=EW$8,$H18)+IF($I18=EW$8,$G18)</f>
        <v>0</v>
      </c>
      <c r="EX18" s="100" t="n">
        <f aca="false">IF($F18=EX$8,$H18)+IF($I18=EX$8,$G18)</f>
        <v>0</v>
      </c>
      <c r="EY18" s="100" t="n">
        <f aca="false">IF($F18=EY$8,$H18)+IF($I18=EY$8,$G18)</f>
        <v>0</v>
      </c>
      <c r="EZ18" s="100" t="n">
        <f aca="false">IF($F18=EZ$8,$H18)+IF($I18=EZ$8,$G18)</f>
        <v>0</v>
      </c>
      <c r="FA18" s="100" t="n">
        <f aca="false">IF($F18=FA$8,$H18)+IF($I18=FA$8,$G18)</f>
        <v>0</v>
      </c>
      <c r="FB18" s="100" t="n">
        <f aca="false">IF($F18=FB$8,$H18)+IF($I18=FB$8,$G18)</f>
        <v>0</v>
      </c>
      <c r="FC18" s="100" t="n">
        <f aca="false">IF($F18=FC$8,$H18)+IF($I18=FC$8,$G18)</f>
        <v>0</v>
      </c>
      <c r="FE18" s="110" t="n">
        <v>2</v>
      </c>
      <c r="FF18" s="111" t="str">
        <f aca="false">Paramètres!O15</f>
        <v>Bosnie-Herzégovine</v>
      </c>
      <c r="FG18" s="111" t="n">
        <f aca="false">Paramètres!P15</f>
        <v>0</v>
      </c>
      <c r="FH18" s="139" t="n">
        <f aca="false">Paramètres!Q15</f>
        <v>0</v>
      </c>
      <c r="FI18" s="139" t="n">
        <f aca="false">Paramètres!R15</f>
        <v>0</v>
      </c>
      <c r="FJ18" s="139" t="n">
        <f aca="false">Paramètres!S15</f>
        <v>0</v>
      </c>
      <c r="FL18" s="122"/>
      <c r="FM18" s="115"/>
      <c r="FN18" s="116"/>
      <c r="FO18" s="117"/>
      <c r="FP18" s="118"/>
      <c r="FQ18" s="31"/>
      <c r="FR18" s="65"/>
      <c r="FS18" s="70"/>
      <c r="FT18" s="31"/>
      <c r="FU18" s="31"/>
      <c r="FV18" s="31"/>
      <c r="FW18" s="31"/>
      <c r="FX18" s="123" t="str">
        <f aca="false">IF(ISBLANK(FS12),"",VLOOKUP(LARGE(FU12:FU15,1),FU12:FV15,2,0))</f>
        <v/>
      </c>
      <c r="FY18" s="89"/>
      <c r="FZ18" s="124"/>
      <c r="GA18" s="91" t="n">
        <f aca="false">FY18+FZ18/10</f>
        <v>0</v>
      </c>
      <c r="GB18" s="92" t="str">
        <f aca="false">FX18</f>
        <v/>
      </c>
      <c r="GC18" s="31"/>
      <c r="GD18" s="31"/>
      <c r="GE18" s="31"/>
      <c r="GF18" s="31"/>
      <c r="GG18" s="31"/>
      <c r="GH18" s="31"/>
      <c r="GI18" s="31"/>
      <c r="GJ18" s="67"/>
      <c r="GK18" s="66"/>
      <c r="GL18" s="31"/>
      <c r="GM18" s="31"/>
    </row>
    <row r="19" customFormat="false" ht="18" hidden="false" customHeight="true" outlineLevel="0" collapsed="false">
      <c r="B19" s="104" t="s">
        <v>28</v>
      </c>
      <c r="C19" s="104" t="s">
        <v>32</v>
      </c>
      <c r="D19" s="31"/>
      <c r="E19" s="138"/>
      <c r="F19" s="104" t="str">
        <f aca="false">VLOOKUP(B19,Paramètres!$C$10:$D$57,2,0)</f>
        <v>Canada</v>
      </c>
      <c r="G19" s="105"/>
      <c r="H19" s="106"/>
      <c r="I19" s="104" t="str">
        <f aca="false">VLOOKUP(C19,Paramètres!$C$10:$D$57,2,0)</f>
        <v>Qatar</v>
      </c>
      <c r="J19" s="120" t="n">
        <v>46191</v>
      </c>
      <c r="K19" s="108" t="s">
        <v>169</v>
      </c>
      <c r="L19" s="109" t="str">
        <f aca="false">IF(G19&gt;H19,F19,IF(G19&lt;H19,I19,IF(G19="","Non joué",IF(G19=H19,"Nul"))))</f>
        <v>Non joué</v>
      </c>
      <c r="M19" s="84"/>
      <c r="N19" s="100" t="n">
        <f aca="false">IF($L19=N$8,3,IF(AND(OR($F19=N$8,$I19=N$8),$L19="Nul"),1,0))</f>
        <v>0</v>
      </c>
      <c r="O19" s="100" t="n">
        <f aca="false">IF($L19=O$8,3,IF(AND(OR($F19=O$8,$I19=O$8),$L19="Nul"),1,0))</f>
        <v>0</v>
      </c>
      <c r="P19" s="100" t="n">
        <f aca="false">IF($L19=P$8,3,IF(AND(OR($F19=P$8,$I19=P$8),$L19="Nul"),1,0))</f>
        <v>0</v>
      </c>
      <c r="Q19" s="100" t="n">
        <f aca="false">IF($L19=Q$8,3,IF(AND(OR($F19=Q$8,$I19=Q$8),$L19="Nul"),1,0))</f>
        <v>0</v>
      </c>
      <c r="R19" s="100" t="n">
        <f aca="false">IF($L19=R$8,3,IF(AND(OR($F19=R$8,$I19=R$8),$L19="Nul"),1,0))</f>
        <v>0</v>
      </c>
      <c r="S19" s="100" t="n">
        <f aca="false">IF($L19=S$8,3,IF(AND(OR($F19=S$8,$I19=S$8),$L19="Nul"),1,0))</f>
        <v>0</v>
      </c>
      <c r="T19" s="100" t="n">
        <f aca="false">IF($L19=T$8,3,IF(AND(OR($F19=T$8,$I19=T$8),$L19="Nul"),1,0))</f>
        <v>0</v>
      </c>
      <c r="U19" s="100" t="n">
        <f aca="false">IF($L19=U$8,3,IF(AND(OR($F19=U$8,$I19=U$8),$L19="Nul"),1,0))</f>
        <v>0</v>
      </c>
      <c r="V19" s="100" t="n">
        <f aca="false">IF($L19=V$8,3,IF(AND(OR($F19=V$8,$I19=V$8),$L19="Nul"),1,0))</f>
        <v>0</v>
      </c>
      <c r="W19" s="100" t="n">
        <f aca="false">IF($L19=W$8,3,IF(AND(OR($F19=W$8,$I19=W$8),$L19="Nul"),1,0))</f>
        <v>0</v>
      </c>
      <c r="X19" s="100" t="n">
        <f aca="false">IF($L19=X$8,3,IF(AND(OR($F19=X$8,$I19=X$8),$L19="Nul"),1,0))</f>
        <v>0</v>
      </c>
      <c r="Y19" s="100" t="n">
        <f aca="false">IF($L19=Y$8,3,IF(AND(OR($F19=Y$8,$I19=Y$8),$L19="Nul"),1,0))</f>
        <v>0</v>
      </c>
      <c r="Z19" s="100" t="n">
        <f aca="false">IF($L19=Z$8,3,IF(AND(OR($F19=Z$8,$I19=Z$8),$L19="Nul"),1,0))</f>
        <v>0</v>
      </c>
      <c r="AA19" s="100" t="n">
        <f aca="false">IF($L19=AA$8,3,IF(AND(OR($F19=AA$8,$I19=AA$8),$L19="Nul"),1,0))</f>
        <v>0</v>
      </c>
      <c r="AB19" s="100" t="n">
        <f aca="false">IF($L19=AB$8,3,IF(AND(OR($F19=AB$8,$I19=AB$8),$L19="Nul"),1,0))</f>
        <v>0</v>
      </c>
      <c r="AC19" s="100" t="n">
        <f aca="false">IF($L19=AC$8,3,IF(AND(OR($F19=AC$8,$I19=AC$8),$L19="Nul"),1,0))</f>
        <v>0</v>
      </c>
      <c r="AD19" s="100" t="n">
        <f aca="false">IF($L19=AD$8,3,IF(AND(OR($F19=AD$8,$I19=AD$8),$L19="Nul"),1,0))</f>
        <v>0</v>
      </c>
      <c r="AE19" s="100" t="n">
        <f aca="false">IF($L19=AE$8,3,IF(AND(OR($F19=AE$8,$I19=AE$8),$L19="Nul"),1,0))</f>
        <v>0</v>
      </c>
      <c r="AF19" s="100" t="n">
        <f aca="false">IF($L19=AF$8,3,IF(AND(OR($F19=AF$8,$I19=AF$8),$L19="Nul"),1,0))</f>
        <v>0</v>
      </c>
      <c r="AG19" s="100" t="n">
        <f aca="false">IF($L19=AG$8,3,IF(AND(OR($F19=AG$8,$I19=AG$8),$L19="Nul"),1,0))</f>
        <v>0</v>
      </c>
      <c r="AH19" s="100" t="n">
        <f aca="false">IF($L19=AH$8,3,IF(AND(OR($F19=AH$8,$I19=AH$8),$L19="Nul"),1,0))</f>
        <v>0</v>
      </c>
      <c r="AI19" s="100" t="n">
        <f aca="false">IF($L19=AI$8,3,IF(AND(OR($F19=AI$8,$I19=AI$8),$L19="Nul"),1,0))</f>
        <v>0</v>
      </c>
      <c r="AJ19" s="100" t="n">
        <f aca="false">IF($L19=AJ$8,3,IF(AND(OR($F19=AJ$8,$I19=AJ$8),$L19="Nul"),1,0))</f>
        <v>0</v>
      </c>
      <c r="AK19" s="100" t="n">
        <f aca="false">IF($L19=AK$8,3,IF(AND(OR($F19=AK$8,$I19=AK$8),$L19="Nul"),1,0))</f>
        <v>0</v>
      </c>
      <c r="AL19" s="100" t="n">
        <f aca="false">IF($L19=AL$8,3,IF(AND(OR($F19=AL$8,$I19=AL$8),$L19="Nul"),1,0))</f>
        <v>0</v>
      </c>
      <c r="AM19" s="100" t="n">
        <f aca="false">IF($L19=AM$8,3,IF(AND(OR($F19=AM$8,$I19=AM$8),$L19="Nul"),1,0))</f>
        <v>0</v>
      </c>
      <c r="AN19" s="100" t="n">
        <f aca="false">IF($L19=AN$8,3,IF(AND(OR($F19=AN$8,$I19=AN$8),$L19="Nul"),1,0))</f>
        <v>0</v>
      </c>
      <c r="AO19" s="100" t="n">
        <f aca="false">IF($L19=AO$8,3,IF(AND(OR($F19=AO$8,$I19=AO$8),$L19="Nul"),1,0))</f>
        <v>0</v>
      </c>
      <c r="AP19" s="100" t="n">
        <f aca="false">IF($L19=AP$8,3,IF(AND(OR($F19=AP$8,$I19=AP$8),$L19="Nul"),1,0))</f>
        <v>0</v>
      </c>
      <c r="AQ19" s="100" t="n">
        <f aca="false">IF($L19=AQ$8,3,IF(AND(OR($F19=AQ$8,$I19=AQ$8),$L19="Nul"),1,0))</f>
        <v>0</v>
      </c>
      <c r="AR19" s="100" t="n">
        <f aca="false">IF($L19=AR$8,3,IF(AND(OR($F19=AR$8,$I19=AR$8),$L19="Nul"),1,0))</f>
        <v>0</v>
      </c>
      <c r="AS19" s="100" t="n">
        <f aca="false">IF($L19=AS$8,3,IF(AND(OR($F19=AS$8,$I19=AS$8),$L19="Nul"),1,0))</f>
        <v>0</v>
      </c>
      <c r="AT19" s="100" t="n">
        <f aca="false">IF($L19=AT$8,3,IF(AND(OR($F19=AT$8,$I19=AT$8),$L19="Nul"),1,0))</f>
        <v>0</v>
      </c>
      <c r="AU19" s="100" t="n">
        <f aca="false">IF($L19=AU$8,3,IF(AND(OR($F19=AU$8,$I19=AU$8),$L19="Nul"),1,0))</f>
        <v>0</v>
      </c>
      <c r="AV19" s="100" t="n">
        <f aca="false">IF($L19=AV$8,3,IF(AND(OR($F19=AV$8,$I19=AV$8),$L19="Nul"),1,0))</f>
        <v>0</v>
      </c>
      <c r="AW19" s="100" t="n">
        <f aca="false">IF($L19=AW$8,3,IF(AND(OR($F19=AW$8,$I19=AW$8),$L19="Nul"),1,0))</f>
        <v>0</v>
      </c>
      <c r="AX19" s="100" t="n">
        <f aca="false">IF($L19=AX$8,3,IF(AND(OR($F19=AX$8,$I19=AX$8),$L19="Nul"),1,0))</f>
        <v>0</v>
      </c>
      <c r="AY19" s="100" t="n">
        <f aca="false">IF($L19=AY$8,3,IF(AND(OR($F19=AY$8,$I19=AY$8),$L19="Nul"),1,0))</f>
        <v>0</v>
      </c>
      <c r="AZ19" s="100" t="n">
        <f aca="false">IF($L19=AZ$8,3,IF(AND(OR($F19=AZ$8,$I19=AZ$8),$L19="Nul"),1,0))</f>
        <v>0</v>
      </c>
      <c r="BA19" s="100" t="n">
        <f aca="false">IF($L19=BA$8,3,IF(AND(OR($F19=BA$8,$I19=BA$8),$L19="Nul"),1,0))</f>
        <v>0</v>
      </c>
      <c r="BB19" s="100" t="n">
        <f aca="false">IF($L19=BB$8,3,IF(AND(OR($F19=BB$8,$I19=BB$8),$L19="Nul"),1,0))</f>
        <v>0</v>
      </c>
      <c r="BC19" s="100" t="n">
        <f aca="false">IF($L19=BC$8,3,IF(AND(OR($F19=BC$8,$I19=BC$8),$L19="Nul"),1,0))</f>
        <v>0</v>
      </c>
      <c r="BD19" s="100" t="n">
        <f aca="false">IF($L19=BD$8,3,IF(AND(OR($F19=BD$8,$I19=BD$8),$L19="Nul"),1,0))</f>
        <v>0</v>
      </c>
      <c r="BE19" s="100" t="n">
        <f aca="false">IF($L19=BE$8,3,IF(AND(OR($F19=BE$8,$I19=BE$8),$L19="Nul"),1,0))</f>
        <v>0</v>
      </c>
      <c r="BF19" s="100" t="n">
        <f aca="false">IF($L19=BF$8,3,IF(AND(OR($F19=BF$8,$I19=BF$8),$L19="Nul"),1,0))</f>
        <v>0</v>
      </c>
      <c r="BG19" s="100" t="n">
        <f aca="false">IF($L19=BG$8,3,IF(AND(OR($F19=BG$8,$I19=BG$8),$L19="Nul"),1,0))</f>
        <v>0</v>
      </c>
      <c r="BH19" s="100" t="n">
        <f aca="false">IF($L19=BH$8,3,IF(AND(OR($F19=BH$8,$I19=BH$8),$L19="Nul"),1,0))</f>
        <v>0</v>
      </c>
      <c r="BI19" s="100" t="n">
        <f aca="false">IF($L19=BI$8,3,IF(AND(OR($F19=BI$8,$I19=BI$8),$L19="Nul"),1,0))</f>
        <v>0</v>
      </c>
      <c r="BJ19" s="101"/>
      <c r="BK19" s="100" t="n">
        <f aca="false">IF($F19=BK$8,$G19)+IF($I19=BK$8,$H19)</f>
        <v>0</v>
      </c>
      <c r="BL19" s="100" t="n">
        <f aca="false">IF($F19=BL$8,$G19)+IF($I19=BL$8,$H19)</f>
        <v>0</v>
      </c>
      <c r="BM19" s="100" t="n">
        <f aca="false">IF($F19=BM$8,$G19)+IF($I19=BM$8,$H19)</f>
        <v>0</v>
      </c>
      <c r="BN19" s="100" t="n">
        <f aca="false">IF($F19=BN$8,$G19)+IF($I19=BN$8,$H19)</f>
        <v>0</v>
      </c>
      <c r="BO19" s="100" t="n">
        <f aca="false">IF($F19=BO$8,$G19)+IF($I19=BO$8,$H19)</f>
        <v>0</v>
      </c>
      <c r="BP19" s="100" t="n">
        <f aca="false">IF($F19=BP$8,$G19)+IF($I19=BP$8,$H19)</f>
        <v>0</v>
      </c>
      <c r="BQ19" s="100" t="n">
        <f aca="false">IF($F19=BQ$8,$G19)+IF($I19=BQ$8,$H19)</f>
        <v>0</v>
      </c>
      <c r="BR19" s="100" t="n">
        <f aca="false">IF($F19=BR$8,$G19)+IF($I19=BR$8,$H19)</f>
        <v>0</v>
      </c>
      <c r="BS19" s="100" t="n">
        <f aca="false">IF($F19=BS$8,$G19)+IF($I19=BS$8,$H19)</f>
        <v>0</v>
      </c>
      <c r="BT19" s="100" t="n">
        <f aca="false">IF($F19=BT$8,$G19)+IF($I19=BT$8,$H19)</f>
        <v>0</v>
      </c>
      <c r="BU19" s="100" t="n">
        <f aca="false">IF($F19=BU$8,$G19)+IF($I19=BU$8,$H19)</f>
        <v>0</v>
      </c>
      <c r="BV19" s="100" t="n">
        <f aca="false">IF($F19=BV$8,$G19)+IF($I19=BV$8,$H19)</f>
        <v>0</v>
      </c>
      <c r="BW19" s="100" t="n">
        <f aca="false">IF($F19=BW$8,$G19)+IF($I19=BW$8,$H19)</f>
        <v>0</v>
      </c>
      <c r="BX19" s="100" t="n">
        <f aca="false">IF($F19=BX$8,$G19)+IF($I19=BX$8,$H19)</f>
        <v>0</v>
      </c>
      <c r="BY19" s="100" t="n">
        <f aca="false">IF($F19=BY$8,$G19)+IF($I19=BY$8,$H19)</f>
        <v>0</v>
      </c>
      <c r="BZ19" s="100" t="n">
        <f aca="false">IF($F19=BZ$8,$G19)+IF($I19=BZ$8,$H19)</f>
        <v>0</v>
      </c>
      <c r="CA19" s="100" t="n">
        <f aca="false">IF($F19=CA$8,$G19)+IF($I19=CA$8,$H19)</f>
        <v>0</v>
      </c>
      <c r="CB19" s="100" t="n">
        <f aca="false">IF($F19=CB$8,$G19)+IF($I19=CB$8,$H19)</f>
        <v>0</v>
      </c>
      <c r="CC19" s="100" t="n">
        <f aca="false">IF($F19=CC$8,$G19)+IF($I19=CC$8,$H19)</f>
        <v>0</v>
      </c>
      <c r="CD19" s="100" t="n">
        <f aca="false">IF($F19=CD$8,$G19)+IF($I19=CD$8,$H19)</f>
        <v>0</v>
      </c>
      <c r="CE19" s="100" t="n">
        <f aca="false">IF($F19=CE$8,$G19)+IF($I19=CE$8,$H19)</f>
        <v>0</v>
      </c>
      <c r="CF19" s="100" t="n">
        <f aca="false">IF($F19=CF$8,$G19)+IF($I19=CF$8,$H19)</f>
        <v>0</v>
      </c>
      <c r="CG19" s="100" t="n">
        <f aca="false">IF($F19=CG$8,$G19)+IF($I19=CG$8,$H19)</f>
        <v>0</v>
      </c>
      <c r="CH19" s="100" t="n">
        <f aca="false">IF($F19=CH$8,$G19)+IF($I19=CH$8,$H19)</f>
        <v>0</v>
      </c>
      <c r="CI19" s="100" t="n">
        <f aca="false">IF($F19=CI$8,$G19)+IF($I19=CI$8,$H19)</f>
        <v>0</v>
      </c>
      <c r="CJ19" s="100" t="n">
        <f aca="false">IF($F19=CJ$8,$G19)+IF($I19=CJ$8,$H19)</f>
        <v>0</v>
      </c>
      <c r="CK19" s="100" t="n">
        <f aca="false">IF($F19=CK$8,$G19)+IF($I19=CK$8,$H19)</f>
        <v>0</v>
      </c>
      <c r="CL19" s="100" t="n">
        <f aca="false">IF($F19=CL$8,$G19)+IF($I19=CL$8,$H19)</f>
        <v>0</v>
      </c>
      <c r="CM19" s="100" t="n">
        <f aca="false">IF($F19=CM$8,$G19)+IF($I19=CM$8,$H19)</f>
        <v>0</v>
      </c>
      <c r="CN19" s="100" t="n">
        <f aca="false">IF($F19=CN$8,$G19)+IF($I19=CN$8,$H19)</f>
        <v>0</v>
      </c>
      <c r="CO19" s="100" t="n">
        <f aca="false">IF($F19=CO$8,$G19)+IF($I19=CO$8,$H19)</f>
        <v>0</v>
      </c>
      <c r="CP19" s="100" t="n">
        <f aca="false">IF($F19=CP$8,$G19)+IF($I19=CP$8,$H19)</f>
        <v>0</v>
      </c>
      <c r="CQ19" s="100" t="n">
        <f aca="false">IF($F19=CQ$8,$G19)+IF($I19=CQ$8,$H19)</f>
        <v>0</v>
      </c>
      <c r="CR19" s="100" t="n">
        <f aca="false">IF($F19=CR$8,$G19)+IF($I19=CR$8,$H19)</f>
        <v>0</v>
      </c>
      <c r="CS19" s="100" t="n">
        <f aca="false">IF($F19=CS$8,$G19)+IF($I19=CS$8,$H19)</f>
        <v>0</v>
      </c>
      <c r="CT19" s="100" t="n">
        <f aca="false">IF($F19=CT$8,$G19)+IF($I19=CT$8,$H19)</f>
        <v>0</v>
      </c>
      <c r="CU19" s="100" t="n">
        <f aca="false">IF($F19=CU$8,$G19)+IF($I19=CU$8,$H19)</f>
        <v>0</v>
      </c>
      <c r="CV19" s="100" t="n">
        <f aca="false">IF($F19=CV$8,$G19)+IF($I19=CV$8,$H19)</f>
        <v>0</v>
      </c>
      <c r="CW19" s="100" t="n">
        <f aca="false">IF($F19=CW$8,$G19)+IF($I19=CW$8,$H19)</f>
        <v>0</v>
      </c>
      <c r="CX19" s="100" t="n">
        <f aca="false">IF($F19=CX$8,$G19)+IF($I19=CX$8,$H19)</f>
        <v>0</v>
      </c>
      <c r="CY19" s="100" t="n">
        <f aca="false">IF($F19=CY$8,$G19)+IF($I19=CY$8,$H19)</f>
        <v>0</v>
      </c>
      <c r="CZ19" s="100" t="n">
        <f aca="false">IF($F19=CZ$8,$G19)+IF($I19=CZ$8,$H19)</f>
        <v>0</v>
      </c>
      <c r="DA19" s="100" t="n">
        <f aca="false">IF($F19=DA$8,$G19)+IF($I19=DA$8,$H19)</f>
        <v>0</v>
      </c>
      <c r="DB19" s="100" t="n">
        <f aca="false">IF($F19=DB$8,$G19)+IF($I19=DB$8,$H19)</f>
        <v>0</v>
      </c>
      <c r="DC19" s="100" t="n">
        <f aca="false">IF($F19=DC$8,$G19)+IF($I19=DC$8,$H19)</f>
        <v>0</v>
      </c>
      <c r="DD19" s="100" t="n">
        <f aca="false">IF($F19=DD$8,$G19)+IF($I19=DD$8,$H19)</f>
        <v>0</v>
      </c>
      <c r="DE19" s="100" t="n">
        <f aca="false">IF($F19=DE$8,$G19)+IF($I19=DE$8,$H19)</f>
        <v>0</v>
      </c>
      <c r="DF19" s="100" t="n">
        <f aca="false">IF($F19=DF$8,$G19)+IF($I19=DF$8,$H19)</f>
        <v>0</v>
      </c>
      <c r="DG19" s="101"/>
      <c r="DH19" s="100" t="n">
        <f aca="false">IF($F19=DH$8,$H19)+IF($I19=DH$8,$G19)</f>
        <v>0</v>
      </c>
      <c r="DI19" s="100" t="n">
        <f aca="false">IF($F19=DI$8,$H19)+IF($I19=DI$8,$G19)</f>
        <v>0</v>
      </c>
      <c r="DJ19" s="100" t="n">
        <f aca="false">IF($F19=DJ$8,$H19)+IF($I19=DJ$8,$G19)</f>
        <v>0</v>
      </c>
      <c r="DK19" s="100" t="n">
        <f aca="false">IF($F19=DK$8,$H19)+IF($I19=DK$8,$G19)</f>
        <v>0</v>
      </c>
      <c r="DL19" s="100" t="n">
        <f aca="false">IF($F19=DL$8,$H19)+IF($I19=DL$8,$G19)</f>
        <v>0</v>
      </c>
      <c r="DM19" s="100" t="n">
        <f aca="false">IF($F19=DM$8,$H19)+IF($I19=DM$8,$G19)</f>
        <v>0</v>
      </c>
      <c r="DN19" s="100" t="n">
        <f aca="false">IF($F19=DN$8,$H19)+IF($I19=DN$8,$G19)</f>
        <v>0</v>
      </c>
      <c r="DO19" s="100" t="n">
        <f aca="false">IF($F19=DO$8,$H19)+IF($I19=DO$8,$G19)</f>
        <v>0</v>
      </c>
      <c r="DP19" s="100" t="n">
        <f aca="false">IF($F19=DP$8,$H19)+IF($I19=DP$8,$G19)</f>
        <v>0</v>
      </c>
      <c r="DQ19" s="100" t="n">
        <f aca="false">IF($F19=DQ$8,$H19)+IF($I19=DQ$8,$G19)</f>
        <v>0</v>
      </c>
      <c r="DR19" s="100" t="n">
        <f aca="false">IF($F19=DR$8,$H19)+IF($I19=DR$8,$G19)</f>
        <v>0</v>
      </c>
      <c r="DS19" s="100" t="n">
        <f aca="false">IF($F19=DS$8,$H19)+IF($I19=DS$8,$G19)</f>
        <v>0</v>
      </c>
      <c r="DT19" s="100" t="n">
        <f aca="false">IF($F19=DT$8,$H19)+IF($I19=DT$8,$G19)</f>
        <v>0</v>
      </c>
      <c r="DU19" s="100" t="n">
        <f aca="false">IF($F19=DU$8,$H19)+IF($I19=DU$8,$G19)</f>
        <v>0</v>
      </c>
      <c r="DV19" s="100" t="n">
        <f aca="false">IF($F19=DV$8,$H19)+IF($I19=DV$8,$G19)</f>
        <v>0</v>
      </c>
      <c r="DW19" s="100" t="n">
        <f aca="false">IF($F19=DW$8,$H19)+IF($I19=DW$8,$G19)</f>
        <v>0</v>
      </c>
      <c r="DX19" s="100" t="n">
        <f aca="false">IF($F19=DX$8,$H19)+IF($I19=DX$8,$G19)</f>
        <v>0</v>
      </c>
      <c r="DY19" s="100" t="n">
        <f aca="false">IF($F19=DY$8,$H19)+IF($I19=DY$8,$G19)</f>
        <v>0</v>
      </c>
      <c r="DZ19" s="100" t="n">
        <f aca="false">IF($F19=DZ$8,$H19)+IF($I19=DZ$8,$G19)</f>
        <v>0</v>
      </c>
      <c r="EA19" s="100" t="n">
        <f aca="false">IF($F19=EA$8,$H19)+IF($I19=EA$8,$G19)</f>
        <v>0</v>
      </c>
      <c r="EB19" s="100" t="n">
        <f aca="false">IF($F19=EB$8,$H19)+IF($I19=EB$8,$G19)</f>
        <v>0</v>
      </c>
      <c r="EC19" s="100" t="n">
        <f aca="false">IF($F19=EC$8,$H19)+IF($I19=EC$8,$G19)</f>
        <v>0</v>
      </c>
      <c r="ED19" s="100" t="n">
        <f aca="false">IF($F19=ED$8,$H19)+IF($I19=ED$8,$G19)</f>
        <v>0</v>
      </c>
      <c r="EE19" s="100" t="n">
        <f aca="false">IF($F19=EE$8,$H19)+IF($I19=EE$8,$G19)</f>
        <v>0</v>
      </c>
      <c r="EF19" s="100" t="n">
        <f aca="false">IF($F19=EF$8,$H19)+IF($I19=EF$8,$G19)</f>
        <v>0</v>
      </c>
      <c r="EG19" s="100" t="n">
        <f aca="false">IF($F19=EG$8,$H19)+IF($I19=EG$8,$G19)</f>
        <v>0</v>
      </c>
      <c r="EH19" s="100" t="n">
        <f aca="false">IF($F19=EH$8,$H19)+IF($I19=EH$8,$G19)</f>
        <v>0</v>
      </c>
      <c r="EI19" s="100" t="n">
        <f aca="false">IF($F19=EI$8,$H19)+IF($I19=EI$8,$G19)</f>
        <v>0</v>
      </c>
      <c r="EJ19" s="100" t="n">
        <f aca="false">IF($F19=EJ$8,$H19)+IF($I19=EJ$8,$G19)</f>
        <v>0</v>
      </c>
      <c r="EK19" s="100" t="n">
        <f aca="false">IF($F19=EK$8,$H19)+IF($I19=EK$8,$G19)</f>
        <v>0</v>
      </c>
      <c r="EL19" s="100" t="n">
        <f aca="false">IF($F19=EL$8,$H19)+IF($I19=EL$8,$G19)</f>
        <v>0</v>
      </c>
      <c r="EM19" s="100" t="n">
        <f aca="false">IF($F19=EM$8,$H19)+IF($I19=EM$8,$G19)</f>
        <v>0</v>
      </c>
      <c r="EN19" s="100" t="n">
        <f aca="false">IF($F19=EN$8,$H19)+IF($I19=EN$8,$G19)</f>
        <v>0</v>
      </c>
      <c r="EO19" s="100" t="n">
        <f aca="false">IF($F19=EO$8,$H19)+IF($I19=EO$8,$G19)</f>
        <v>0</v>
      </c>
      <c r="EP19" s="100" t="n">
        <f aca="false">IF($F19=EP$8,$H19)+IF($I19=EP$8,$G19)</f>
        <v>0</v>
      </c>
      <c r="EQ19" s="100" t="n">
        <f aca="false">IF($F19=EQ$8,$H19)+IF($I19=EQ$8,$G19)</f>
        <v>0</v>
      </c>
      <c r="ER19" s="100" t="n">
        <f aca="false">IF($F19=ER$8,$H19)+IF($I19=ER$8,$G19)</f>
        <v>0</v>
      </c>
      <c r="ES19" s="100" t="n">
        <f aca="false">IF($F19=ES$8,$H19)+IF($I19=ES$8,$G19)</f>
        <v>0</v>
      </c>
      <c r="ET19" s="100" t="n">
        <f aca="false">IF($F19=ET$8,$H19)+IF($I19=ET$8,$G19)</f>
        <v>0</v>
      </c>
      <c r="EU19" s="100" t="n">
        <f aca="false">IF($F19=EU$8,$H19)+IF($I19=EU$8,$G19)</f>
        <v>0</v>
      </c>
      <c r="EV19" s="100" t="n">
        <f aca="false">IF($F19=EV$8,$H19)+IF($I19=EV$8,$G19)</f>
        <v>0</v>
      </c>
      <c r="EW19" s="100" t="n">
        <f aca="false">IF($F19=EW$8,$H19)+IF($I19=EW$8,$G19)</f>
        <v>0</v>
      </c>
      <c r="EX19" s="100" t="n">
        <f aca="false">IF($F19=EX$8,$H19)+IF($I19=EX$8,$G19)</f>
        <v>0</v>
      </c>
      <c r="EY19" s="100" t="n">
        <f aca="false">IF($F19=EY$8,$H19)+IF($I19=EY$8,$G19)</f>
        <v>0</v>
      </c>
      <c r="EZ19" s="100" t="n">
        <f aca="false">IF($F19=EZ$8,$H19)+IF($I19=EZ$8,$G19)</f>
        <v>0</v>
      </c>
      <c r="FA19" s="100" t="n">
        <f aca="false">IF($F19=FA$8,$H19)+IF($I19=FA$8,$G19)</f>
        <v>0</v>
      </c>
      <c r="FB19" s="100" t="n">
        <f aca="false">IF($F19=FB$8,$H19)+IF($I19=FB$8,$G19)</f>
        <v>0</v>
      </c>
      <c r="FC19" s="100" t="n">
        <f aca="false">IF($F19=FC$8,$H19)+IF($I19=FC$8,$G19)</f>
        <v>0</v>
      </c>
      <c r="FE19" s="110" t="n">
        <v>3</v>
      </c>
      <c r="FF19" s="126" t="str">
        <f aca="false">Paramètres!O16</f>
        <v>Qatar</v>
      </c>
      <c r="FG19" s="112" t="n">
        <f aca="false">Paramètres!P16</f>
        <v>0</v>
      </c>
      <c r="FH19" s="113" t="n">
        <f aca="false">Paramètres!Q16</f>
        <v>0</v>
      </c>
      <c r="FI19" s="113" t="n">
        <f aca="false">Paramètres!R16</f>
        <v>0</v>
      </c>
      <c r="FJ19" s="113" t="n">
        <f aca="false">Paramètres!S16</f>
        <v>0</v>
      </c>
      <c r="FL19" s="127" t="s">
        <v>170</v>
      </c>
      <c r="FM19" s="70"/>
      <c r="FN19" s="128"/>
      <c r="FO19" s="28"/>
      <c r="FP19" s="28"/>
      <c r="FQ19" s="31"/>
      <c r="FR19" s="65"/>
      <c r="FS19" s="70"/>
      <c r="FT19" s="31"/>
      <c r="FU19" s="31"/>
      <c r="FV19" s="31"/>
      <c r="FW19" s="33"/>
      <c r="FX19" s="123"/>
      <c r="FY19" s="89"/>
      <c r="FZ19" s="124"/>
      <c r="GA19" s="91"/>
      <c r="GB19" s="92"/>
      <c r="GC19" s="31"/>
      <c r="GD19" s="31"/>
      <c r="GE19" s="31"/>
      <c r="GF19" s="31"/>
      <c r="GG19" s="31"/>
      <c r="GH19" s="31"/>
      <c r="GI19" s="31"/>
      <c r="GJ19" s="67"/>
      <c r="GK19" s="66"/>
      <c r="GL19" s="31"/>
      <c r="GM19" s="31"/>
    </row>
    <row r="20" customFormat="false" ht="18" hidden="false" customHeight="true" outlineLevel="0" collapsed="false">
      <c r="B20" s="104" t="s">
        <v>34</v>
      </c>
      <c r="C20" s="104" t="s">
        <v>28</v>
      </c>
      <c r="D20" s="31"/>
      <c r="E20" s="138"/>
      <c r="F20" s="104" t="str">
        <f aca="false">VLOOKUP(B20,Paramètres!$C$10:$D$57,2,0)</f>
        <v>Suisse</v>
      </c>
      <c r="G20" s="105"/>
      <c r="H20" s="106"/>
      <c r="I20" s="104" t="str">
        <f aca="false">VLOOKUP(C20,Paramètres!$C$10:$D$57,2,0)</f>
        <v>Canada</v>
      </c>
      <c r="J20" s="107" t="n">
        <v>46197</v>
      </c>
      <c r="K20" s="108" t="s">
        <v>169</v>
      </c>
      <c r="L20" s="109" t="str">
        <f aca="false">IF(G20&gt;H20,F20,IF(G20&lt;H20,I20,IF(G20="","Non joué",IF(G20=H20,"Nul"))))</f>
        <v>Non joué</v>
      </c>
      <c r="M20" s="84"/>
      <c r="N20" s="100" t="n">
        <f aca="false">IF($L20=N$8,3,IF(AND(OR($F20=N$8,$I20=N$8),$L20="Nul"),1,0))</f>
        <v>0</v>
      </c>
      <c r="O20" s="100" t="n">
        <f aca="false">IF($L20=O$8,3,IF(AND(OR($F20=O$8,$I20=O$8),$L20="Nul"),1,0))</f>
        <v>0</v>
      </c>
      <c r="P20" s="100" t="n">
        <f aca="false">IF($L20=P$8,3,IF(AND(OR($F20=P$8,$I20=P$8),$L20="Nul"),1,0))</f>
        <v>0</v>
      </c>
      <c r="Q20" s="100" t="n">
        <f aca="false">IF($L20=Q$8,3,IF(AND(OR($F20=Q$8,$I20=Q$8),$L20="Nul"),1,0))</f>
        <v>0</v>
      </c>
      <c r="R20" s="100" t="n">
        <f aca="false">IF($L20=R$8,3,IF(AND(OR($F20=R$8,$I20=R$8),$L20="Nul"),1,0))</f>
        <v>0</v>
      </c>
      <c r="S20" s="100" t="n">
        <f aca="false">IF($L20=S$8,3,IF(AND(OR($F20=S$8,$I20=S$8),$L20="Nul"),1,0))</f>
        <v>0</v>
      </c>
      <c r="T20" s="100" t="n">
        <f aca="false">IF($L20=T$8,3,IF(AND(OR($F20=T$8,$I20=T$8),$L20="Nul"),1,0))</f>
        <v>0</v>
      </c>
      <c r="U20" s="100" t="n">
        <f aca="false">IF($L20=U$8,3,IF(AND(OR($F20=U$8,$I20=U$8),$L20="Nul"),1,0))</f>
        <v>0</v>
      </c>
      <c r="V20" s="100" t="n">
        <f aca="false">IF($L20=V$8,3,IF(AND(OR($F20=V$8,$I20=V$8),$L20="Nul"),1,0))</f>
        <v>0</v>
      </c>
      <c r="W20" s="100" t="n">
        <f aca="false">IF($L20=W$8,3,IF(AND(OR($F20=W$8,$I20=W$8),$L20="Nul"),1,0))</f>
        <v>0</v>
      </c>
      <c r="X20" s="100" t="n">
        <f aca="false">IF($L20=X$8,3,IF(AND(OR($F20=X$8,$I20=X$8),$L20="Nul"),1,0))</f>
        <v>0</v>
      </c>
      <c r="Y20" s="100" t="n">
        <f aca="false">IF($L20=Y$8,3,IF(AND(OR($F20=Y$8,$I20=Y$8),$L20="Nul"),1,0))</f>
        <v>0</v>
      </c>
      <c r="Z20" s="100" t="n">
        <f aca="false">IF($L20=Z$8,3,IF(AND(OR($F20=Z$8,$I20=Z$8),$L20="Nul"),1,0))</f>
        <v>0</v>
      </c>
      <c r="AA20" s="100" t="n">
        <f aca="false">IF($L20=AA$8,3,IF(AND(OR($F20=AA$8,$I20=AA$8),$L20="Nul"),1,0))</f>
        <v>0</v>
      </c>
      <c r="AB20" s="100" t="n">
        <f aca="false">IF($L20=AB$8,3,IF(AND(OR($F20=AB$8,$I20=AB$8),$L20="Nul"),1,0))</f>
        <v>0</v>
      </c>
      <c r="AC20" s="100" t="n">
        <f aca="false">IF($L20=AC$8,3,IF(AND(OR($F20=AC$8,$I20=AC$8),$L20="Nul"),1,0))</f>
        <v>0</v>
      </c>
      <c r="AD20" s="100" t="n">
        <f aca="false">IF($L20=AD$8,3,IF(AND(OR($F20=AD$8,$I20=AD$8),$L20="Nul"),1,0))</f>
        <v>0</v>
      </c>
      <c r="AE20" s="100" t="n">
        <f aca="false">IF($L20=AE$8,3,IF(AND(OR($F20=AE$8,$I20=AE$8),$L20="Nul"),1,0))</f>
        <v>0</v>
      </c>
      <c r="AF20" s="100" t="n">
        <f aca="false">IF($L20=AF$8,3,IF(AND(OR($F20=AF$8,$I20=AF$8),$L20="Nul"),1,0))</f>
        <v>0</v>
      </c>
      <c r="AG20" s="100" t="n">
        <f aca="false">IF($L20=AG$8,3,IF(AND(OR($F20=AG$8,$I20=AG$8),$L20="Nul"),1,0))</f>
        <v>0</v>
      </c>
      <c r="AH20" s="100" t="n">
        <f aca="false">IF($L20=AH$8,3,IF(AND(OR($F20=AH$8,$I20=AH$8),$L20="Nul"),1,0))</f>
        <v>0</v>
      </c>
      <c r="AI20" s="100" t="n">
        <f aca="false">IF($L20=AI$8,3,IF(AND(OR($F20=AI$8,$I20=AI$8),$L20="Nul"),1,0))</f>
        <v>0</v>
      </c>
      <c r="AJ20" s="100" t="n">
        <f aca="false">IF($L20=AJ$8,3,IF(AND(OR($F20=AJ$8,$I20=AJ$8),$L20="Nul"),1,0))</f>
        <v>0</v>
      </c>
      <c r="AK20" s="100" t="n">
        <f aca="false">IF($L20=AK$8,3,IF(AND(OR($F20=AK$8,$I20=AK$8),$L20="Nul"),1,0))</f>
        <v>0</v>
      </c>
      <c r="AL20" s="100" t="n">
        <f aca="false">IF($L20=AL$8,3,IF(AND(OR($F20=AL$8,$I20=AL$8),$L20="Nul"),1,0))</f>
        <v>0</v>
      </c>
      <c r="AM20" s="100" t="n">
        <f aca="false">IF($L20=AM$8,3,IF(AND(OR($F20=AM$8,$I20=AM$8),$L20="Nul"),1,0))</f>
        <v>0</v>
      </c>
      <c r="AN20" s="100" t="n">
        <f aca="false">IF($L20=AN$8,3,IF(AND(OR($F20=AN$8,$I20=AN$8),$L20="Nul"),1,0))</f>
        <v>0</v>
      </c>
      <c r="AO20" s="100" t="n">
        <f aca="false">IF($L20=AO$8,3,IF(AND(OR($F20=AO$8,$I20=AO$8),$L20="Nul"),1,0))</f>
        <v>0</v>
      </c>
      <c r="AP20" s="100" t="n">
        <f aca="false">IF($L20=AP$8,3,IF(AND(OR($F20=AP$8,$I20=AP$8),$L20="Nul"),1,0))</f>
        <v>0</v>
      </c>
      <c r="AQ20" s="100" t="n">
        <f aca="false">IF($L20=AQ$8,3,IF(AND(OR($F20=AQ$8,$I20=AQ$8),$L20="Nul"),1,0))</f>
        <v>0</v>
      </c>
      <c r="AR20" s="100" t="n">
        <f aca="false">IF($L20=AR$8,3,IF(AND(OR($F20=AR$8,$I20=AR$8),$L20="Nul"),1,0))</f>
        <v>0</v>
      </c>
      <c r="AS20" s="100" t="n">
        <f aca="false">IF($L20=AS$8,3,IF(AND(OR($F20=AS$8,$I20=AS$8),$L20="Nul"),1,0))</f>
        <v>0</v>
      </c>
      <c r="AT20" s="100" t="n">
        <f aca="false">IF($L20=AT$8,3,IF(AND(OR($F20=AT$8,$I20=AT$8),$L20="Nul"),1,0))</f>
        <v>0</v>
      </c>
      <c r="AU20" s="100" t="n">
        <f aca="false">IF($L20=AU$8,3,IF(AND(OR($F20=AU$8,$I20=AU$8),$L20="Nul"),1,0))</f>
        <v>0</v>
      </c>
      <c r="AV20" s="100" t="n">
        <f aca="false">IF($L20=AV$8,3,IF(AND(OR($F20=AV$8,$I20=AV$8),$L20="Nul"),1,0))</f>
        <v>0</v>
      </c>
      <c r="AW20" s="100" t="n">
        <f aca="false">IF($L20=AW$8,3,IF(AND(OR($F20=AW$8,$I20=AW$8),$L20="Nul"),1,0))</f>
        <v>0</v>
      </c>
      <c r="AX20" s="100" t="n">
        <f aca="false">IF($L20=AX$8,3,IF(AND(OR($F20=AX$8,$I20=AX$8),$L20="Nul"),1,0))</f>
        <v>0</v>
      </c>
      <c r="AY20" s="100" t="n">
        <f aca="false">IF($L20=AY$8,3,IF(AND(OR($F20=AY$8,$I20=AY$8),$L20="Nul"),1,0))</f>
        <v>0</v>
      </c>
      <c r="AZ20" s="100" t="n">
        <f aca="false">IF($L20=AZ$8,3,IF(AND(OR($F20=AZ$8,$I20=AZ$8),$L20="Nul"),1,0))</f>
        <v>0</v>
      </c>
      <c r="BA20" s="100" t="n">
        <f aca="false">IF($L20=BA$8,3,IF(AND(OR($F20=BA$8,$I20=BA$8),$L20="Nul"),1,0))</f>
        <v>0</v>
      </c>
      <c r="BB20" s="100" t="n">
        <f aca="false">IF($L20=BB$8,3,IF(AND(OR($F20=BB$8,$I20=BB$8),$L20="Nul"),1,0))</f>
        <v>0</v>
      </c>
      <c r="BC20" s="100" t="n">
        <f aca="false">IF($L20=BC$8,3,IF(AND(OR($F20=BC$8,$I20=BC$8),$L20="Nul"),1,0))</f>
        <v>0</v>
      </c>
      <c r="BD20" s="100" t="n">
        <f aca="false">IF($L20=BD$8,3,IF(AND(OR($F20=BD$8,$I20=BD$8),$L20="Nul"),1,0))</f>
        <v>0</v>
      </c>
      <c r="BE20" s="100" t="n">
        <f aca="false">IF($L20=BE$8,3,IF(AND(OR($F20=BE$8,$I20=BE$8),$L20="Nul"),1,0))</f>
        <v>0</v>
      </c>
      <c r="BF20" s="100" t="n">
        <f aca="false">IF($L20=BF$8,3,IF(AND(OR($F20=BF$8,$I20=BF$8),$L20="Nul"),1,0))</f>
        <v>0</v>
      </c>
      <c r="BG20" s="100" t="n">
        <f aca="false">IF($L20=BG$8,3,IF(AND(OR($F20=BG$8,$I20=BG$8),$L20="Nul"),1,0))</f>
        <v>0</v>
      </c>
      <c r="BH20" s="100" t="n">
        <f aca="false">IF($L20=BH$8,3,IF(AND(OR($F20=BH$8,$I20=BH$8),$L20="Nul"),1,0))</f>
        <v>0</v>
      </c>
      <c r="BI20" s="100" t="n">
        <f aca="false">IF($L20=BI$8,3,IF(AND(OR($F20=BI$8,$I20=BI$8),$L20="Nul"),1,0))</f>
        <v>0</v>
      </c>
      <c r="BJ20" s="101"/>
      <c r="BK20" s="100" t="n">
        <f aca="false">IF($F20=BK$8,$G20)+IF($I20=BK$8,$H20)</f>
        <v>0</v>
      </c>
      <c r="BL20" s="100" t="n">
        <f aca="false">IF($F20=BL$8,$G20)+IF($I20=BL$8,$H20)</f>
        <v>0</v>
      </c>
      <c r="BM20" s="100" t="n">
        <f aca="false">IF($F20=BM$8,$G20)+IF($I20=BM$8,$H20)</f>
        <v>0</v>
      </c>
      <c r="BN20" s="100" t="n">
        <f aca="false">IF($F20=BN$8,$G20)+IF($I20=BN$8,$H20)</f>
        <v>0</v>
      </c>
      <c r="BO20" s="100" t="n">
        <f aca="false">IF($F20=BO$8,$G20)+IF($I20=BO$8,$H20)</f>
        <v>0</v>
      </c>
      <c r="BP20" s="100" t="n">
        <f aca="false">IF($F20=BP$8,$G20)+IF($I20=BP$8,$H20)</f>
        <v>0</v>
      </c>
      <c r="BQ20" s="100" t="n">
        <f aca="false">IF($F20=BQ$8,$G20)+IF($I20=BQ$8,$H20)</f>
        <v>0</v>
      </c>
      <c r="BR20" s="100" t="n">
        <f aca="false">IF($F20=BR$8,$G20)+IF($I20=BR$8,$H20)</f>
        <v>0</v>
      </c>
      <c r="BS20" s="100" t="n">
        <f aca="false">IF($F20=BS$8,$G20)+IF($I20=BS$8,$H20)</f>
        <v>0</v>
      </c>
      <c r="BT20" s="100" t="n">
        <f aca="false">IF($F20=BT$8,$G20)+IF($I20=BT$8,$H20)</f>
        <v>0</v>
      </c>
      <c r="BU20" s="100" t="n">
        <f aca="false">IF($F20=BU$8,$G20)+IF($I20=BU$8,$H20)</f>
        <v>0</v>
      </c>
      <c r="BV20" s="100" t="n">
        <f aca="false">IF($F20=BV$8,$G20)+IF($I20=BV$8,$H20)</f>
        <v>0</v>
      </c>
      <c r="BW20" s="100" t="n">
        <f aca="false">IF($F20=BW$8,$G20)+IF($I20=BW$8,$H20)</f>
        <v>0</v>
      </c>
      <c r="BX20" s="100" t="n">
        <f aca="false">IF($F20=BX$8,$G20)+IF($I20=BX$8,$H20)</f>
        <v>0</v>
      </c>
      <c r="BY20" s="100" t="n">
        <f aca="false">IF($F20=BY$8,$G20)+IF($I20=BY$8,$H20)</f>
        <v>0</v>
      </c>
      <c r="BZ20" s="100" t="n">
        <f aca="false">IF($F20=BZ$8,$G20)+IF($I20=BZ$8,$H20)</f>
        <v>0</v>
      </c>
      <c r="CA20" s="100" t="n">
        <f aca="false">IF($F20=CA$8,$G20)+IF($I20=CA$8,$H20)</f>
        <v>0</v>
      </c>
      <c r="CB20" s="100" t="n">
        <f aca="false">IF($F20=CB$8,$G20)+IF($I20=CB$8,$H20)</f>
        <v>0</v>
      </c>
      <c r="CC20" s="100" t="n">
        <f aca="false">IF($F20=CC$8,$G20)+IF($I20=CC$8,$H20)</f>
        <v>0</v>
      </c>
      <c r="CD20" s="100" t="n">
        <f aca="false">IF($F20=CD$8,$G20)+IF($I20=CD$8,$H20)</f>
        <v>0</v>
      </c>
      <c r="CE20" s="100" t="n">
        <f aca="false">IF($F20=CE$8,$G20)+IF($I20=CE$8,$H20)</f>
        <v>0</v>
      </c>
      <c r="CF20" s="100" t="n">
        <f aca="false">IF($F20=CF$8,$G20)+IF($I20=CF$8,$H20)</f>
        <v>0</v>
      </c>
      <c r="CG20" s="100" t="n">
        <f aca="false">IF($F20=CG$8,$G20)+IF($I20=CG$8,$H20)</f>
        <v>0</v>
      </c>
      <c r="CH20" s="100" t="n">
        <f aca="false">IF($F20=CH$8,$G20)+IF($I20=CH$8,$H20)</f>
        <v>0</v>
      </c>
      <c r="CI20" s="100" t="n">
        <f aca="false">IF($F20=CI$8,$G20)+IF($I20=CI$8,$H20)</f>
        <v>0</v>
      </c>
      <c r="CJ20" s="100" t="n">
        <f aca="false">IF($F20=CJ$8,$G20)+IF($I20=CJ$8,$H20)</f>
        <v>0</v>
      </c>
      <c r="CK20" s="100" t="n">
        <f aca="false">IF($F20=CK$8,$G20)+IF($I20=CK$8,$H20)</f>
        <v>0</v>
      </c>
      <c r="CL20" s="100" t="n">
        <f aca="false">IF($F20=CL$8,$G20)+IF($I20=CL$8,$H20)</f>
        <v>0</v>
      </c>
      <c r="CM20" s="100" t="n">
        <f aca="false">IF($F20=CM$8,$G20)+IF($I20=CM$8,$H20)</f>
        <v>0</v>
      </c>
      <c r="CN20" s="100" t="n">
        <f aca="false">IF($F20=CN$8,$G20)+IF($I20=CN$8,$H20)</f>
        <v>0</v>
      </c>
      <c r="CO20" s="100" t="n">
        <f aca="false">IF($F20=CO$8,$G20)+IF($I20=CO$8,$H20)</f>
        <v>0</v>
      </c>
      <c r="CP20" s="100" t="n">
        <f aca="false">IF($F20=CP$8,$G20)+IF($I20=CP$8,$H20)</f>
        <v>0</v>
      </c>
      <c r="CQ20" s="100" t="n">
        <f aca="false">IF($F20=CQ$8,$G20)+IF($I20=CQ$8,$H20)</f>
        <v>0</v>
      </c>
      <c r="CR20" s="100" t="n">
        <f aca="false">IF($F20=CR$8,$G20)+IF($I20=CR$8,$H20)</f>
        <v>0</v>
      </c>
      <c r="CS20" s="100" t="n">
        <f aca="false">IF($F20=CS$8,$G20)+IF($I20=CS$8,$H20)</f>
        <v>0</v>
      </c>
      <c r="CT20" s="100" t="n">
        <f aca="false">IF($F20=CT$8,$G20)+IF($I20=CT$8,$H20)</f>
        <v>0</v>
      </c>
      <c r="CU20" s="100" t="n">
        <f aca="false">IF($F20=CU$8,$G20)+IF($I20=CU$8,$H20)</f>
        <v>0</v>
      </c>
      <c r="CV20" s="100" t="n">
        <f aca="false">IF($F20=CV$8,$G20)+IF($I20=CV$8,$H20)</f>
        <v>0</v>
      </c>
      <c r="CW20" s="100" t="n">
        <f aca="false">IF($F20=CW$8,$G20)+IF($I20=CW$8,$H20)</f>
        <v>0</v>
      </c>
      <c r="CX20" s="100" t="n">
        <f aca="false">IF($F20=CX$8,$G20)+IF($I20=CX$8,$H20)</f>
        <v>0</v>
      </c>
      <c r="CY20" s="100" t="n">
        <f aca="false">IF($F20=CY$8,$G20)+IF($I20=CY$8,$H20)</f>
        <v>0</v>
      </c>
      <c r="CZ20" s="100" t="n">
        <f aca="false">IF($F20=CZ$8,$G20)+IF($I20=CZ$8,$H20)</f>
        <v>0</v>
      </c>
      <c r="DA20" s="100" t="n">
        <f aca="false">IF($F20=DA$8,$G20)+IF($I20=DA$8,$H20)</f>
        <v>0</v>
      </c>
      <c r="DB20" s="100" t="n">
        <f aca="false">IF($F20=DB$8,$G20)+IF($I20=DB$8,$H20)</f>
        <v>0</v>
      </c>
      <c r="DC20" s="100" t="n">
        <f aca="false">IF($F20=DC$8,$G20)+IF($I20=DC$8,$H20)</f>
        <v>0</v>
      </c>
      <c r="DD20" s="100" t="n">
        <f aca="false">IF($F20=DD$8,$G20)+IF($I20=DD$8,$H20)</f>
        <v>0</v>
      </c>
      <c r="DE20" s="100" t="n">
        <f aca="false">IF($F20=DE$8,$G20)+IF($I20=DE$8,$H20)</f>
        <v>0</v>
      </c>
      <c r="DF20" s="100" t="n">
        <f aca="false">IF($F20=DF$8,$G20)+IF($I20=DF$8,$H20)</f>
        <v>0</v>
      </c>
      <c r="DG20" s="101"/>
      <c r="DH20" s="100" t="n">
        <f aca="false">IF($F20=DH$8,$H20)+IF($I20=DH$8,$G20)</f>
        <v>0</v>
      </c>
      <c r="DI20" s="100" t="n">
        <f aca="false">IF($F20=DI$8,$H20)+IF($I20=DI$8,$G20)</f>
        <v>0</v>
      </c>
      <c r="DJ20" s="100" t="n">
        <f aca="false">IF($F20=DJ$8,$H20)+IF($I20=DJ$8,$G20)</f>
        <v>0</v>
      </c>
      <c r="DK20" s="100" t="n">
        <f aca="false">IF($F20=DK$8,$H20)+IF($I20=DK$8,$G20)</f>
        <v>0</v>
      </c>
      <c r="DL20" s="100" t="n">
        <f aca="false">IF($F20=DL$8,$H20)+IF($I20=DL$8,$G20)</f>
        <v>0</v>
      </c>
      <c r="DM20" s="100" t="n">
        <f aca="false">IF($F20=DM$8,$H20)+IF($I20=DM$8,$G20)</f>
        <v>0</v>
      </c>
      <c r="DN20" s="100" t="n">
        <f aca="false">IF($F20=DN$8,$H20)+IF($I20=DN$8,$G20)</f>
        <v>0</v>
      </c>
      <c r="DO20" s="100" t="n">
        <f aca="false">IF($F20=DO$8,$H20)+IF($I20=DO$8,$G20)</f>
        <v>0</v>
      </c>
      <c r="DP20" s="100" t="n">
        <f aca="false">IF($F20=DP$8,$H20)+IF($I20=DP$8,$G20)</f>
        <v>0</v>
      </c>
      <c r="DQ20" s="100" t="n">
        <f aca="false">IF($F20=DQ$8,$H20)+IF($I20=DQ$8,$G20)</f>
        <v>0</v>
      </c>
      <c r="DR20" s="100" t="n">
        <f aca="false">IF($F20=DR$8,$H20)+IF($I20=DR$8,$G20)</f>
        <v>0</v>
      </c>
      <c r="DS20" s="100" t="n">
        <f aca="false">IF($F20=DS$8,$H20)+IF($I20=DS$8,$G20)</f>
        <v>0</v>
      </c>
      <c r="DT20" s="100" t="n">
        <f aca="false">IF($F20=DT$8,$H20)+IF($I20=DT$8,$G20)</f>
        <v>0</v>
      </c>
      <c r="DU20" s="100" t="n">
        <f aca="false">IF($F20=DU$8,$H20)+IF($I20=DU$8,$G20)</f>
        <v>0</v>
      </c>
      <c r="DV20" s="100" t="n">
        <f aca="false">IF($F20=DV$8,$H20)+IF($I20=DV$8,$G20)</f>
        <v>0</v>
      </c>
      <c r="DW20" s="100" t="n">
        <f aca="false">IF($F20=DW$8,$H20)+IF($I20=DW$8,$G20)</f>
        <v>0</v>
      </c>
      <c r="DX20" s="100" t="n">
        <f aca="false">IF($F20=DX$8,$H20)+IF($I20=DX$8,$G20)</f>
        <v>0</v>
      </c>
      <c r="DY20" s="100" t="n">
        <f aca="false">IF($F20=DY$8,$H20)+IF($I20=DY$8,$G20)</f>
        <v>0</v>
      </c>
      <c r="DZ20" s="100" t="n">
        <f aca="false">IF($F20=DZ$8,$H20)+IF($I20=DZ$8,$G20)</f>
        <v>0</v>
      </c>
      <c r="EA20" s="100" t="n">
        <f aca="false">IF($F20=EA$8,$H20)+IF($I20=EA$8,$G20)</f>
        <v>0</v>
      </c>
      <c r="EB20" s="100" t="n">
        <f aca="false">IF($F20=EB$8,$H20)+IF($I20=EB$8,$G20)</f>
        <v>0</v>
      </c>
      <c r="EC20" s="100" t="n">
        <f aca="false">IF($F20=EC$8,$H20)+IF($I20=EC$8,$G20)</f>
        <v>0</v>
      </c>
      <c r="ED20" s="100" t="n">
        <f aca="false">IF($F20=ED$8,$H20)+IF($I20=ED$8,$G20)</f>
        <v>0</v>
      </c>
      <c r="EE20" s="100" t="n">
        <f aca="false">IF($F20=EE$8,$H20)+IF($I20=EE$8,$G20)</f>
        <v>0</v>
      </c>
      <c r="EF20" s="100" t="n">
        <f aca="false">IF($F20=EF$8,$H20)+IF($I20=EF$8,$G20)</f>
        <v>0</v>
      </c>
      <c r="EG20" s="100" t="n">
        <f aca="false">IF($F20=EG$8,$H20)+IF($I20=EG$8,$G20)</f>
        <v>0</v>
      </c>
      <c r="EH20" s="100" t="n">
        <f aca="false">IF($F20=EH$8,$H20)+IF($I20=EH$8,$G20)</f>
        <v>0</v>
      </c>
      <c r="EI20" s="100" t="n">
        <f aca="false">IF($F20=EI$8,$H20)+IF($I20=EI$8,$G20)</f>
        <v>0</v>
      </c>
      <c r="EJ20" s="100" t="n">
        <f aca="false">IF($F20=EJ$8,$H20)+IF($I20=EJ$8,$G20)</f>
        <v>0</v>
      </c>
      <c r="EK20" s="100" t="n">
        <f aca="false">IF($F20=EK$8,$H20)+IF($I20=EK$8,$G20)</f>
        <v>0</v>
      </c>
      <c r="EL20" s="100" t="n">
        <f aca="false">IF($F20=EL$8,$H20)+IF($I20=EL$8,$G20)</f>
        <v>0</v>
      </c>
      <c r="EM20" s="100" t="n">
        <f aca="false">IF($F20=EM$8,$H20)+IF($I20=EM$8,$G20)</f>
        <v>0</v>
      </c>
      <c r="EN20" s="100" t="n">
        <f aca="false">IF($F20=EN$8,$H20)+IF($I20=EN$8,$G20)</f>
        <v>0</v>
      </c>
      <c r="EO20" s="100" t="n">
        <f aca="false">IF($F20=EO$8,$H20)+IF($I20=EO$8,$G20)</f>
        <v>0</v>
      </c>
      <c r="EP20" s="100" t="n">
        <f aca="false">IF($F20=EP$8,$H20)+IF($I20=EP$8,$G20)</f>
        <v>0</v>
      </c>
      <c r="EQ20" s="100" t="n">
        <f aca="false">IF($F20=EQ$8,$H20)+IF($I20=EQ$8,$G20)</f>
        <v>0</v>
      </c>
      <c r="ER20" s="100" t="n">
        <f aca="false">IF($F20=ER$8,$H20)+IF($I20=ER$8,$G20)</f>
        <v>0</v>
      </c>
      <c r="ES20" s="100" t="n">
        <f aca="false">IF($F20=ES$8,$H20)+IF($I20=ES$8,$G20)</f>
        <v>0</v>
      </c>
      <c r="ET20" s="100" t="n">
        <f aca="false">IF($F20=ET$8,$H20)+IF($I20=ET$8,$G20)</f>
        <v>0</v>
      </c>
      <c r="EU20" s="100" t="n">
        <f aca="false">IF($F20=EU$8,$H20)+IF($I20=EU$8,$G20)</f>
        <v>0</v>
      </c>
      <c r="EV20" s="100" t="n">
        <f aca="false">IF($F20=EV$8,$H20)+IF($I20=EV$8,$G20)</f>
        <v>0</v>
      </c>
      <c r="EW20" s="100" t="n">
        <f aca="false">IF($F20=EW$8,$H20)+IF($I20=EW$8,$G20)</f>
        <v>0</v>
      </c>
      <c r="EX20" s="100" t="n">
        <f aca="false">IF($F20=EX$8,$H20)+IF($I20=EX$8,$G20)</f>
        <v>0</v>
      </c>
      <c r="EY20" s="100" t="n">
        <f aca="false">IF($F20=EY$8,$H20)+IF($I20=EY$8,$G20)</f>
        <v>0</v>
      </c>
      <c r="EZ20" s="100" t="n">
        <f aca="false">IF($F20=EZ$8,$H20)+IF($I20=EZ$8,$G20)</f>
        <v>0</v>
      </c>
      <c r="FA20" s="100" t="n">
        <f aca="false">IF($F20=FA$8,$H20)+IF($I20=FA$8,$G20)</f>
        <v>0</v>
      </c>
      <c r="FB20" s="100" t="n">
        <f aca="false">IF($F20=FB$8,$H20)+IF($I20=FB$8,$G20)</f>
        <v>0</v>
      </c>
      <c r="FC20" s="100" t="n">
        <f aca="false">IF($F20=FC$8,$H20)+IF($I20=FC$8,$G20)</f>
        <v>0</v>
      </c>
      <c r="FE20" s="110" t="n">
        <v>4</v>
      </c>
      <c r="FF20" s="126" t="str">
        <f aca="false">Paramètres!O17</f>
        <v>Suisse</v>
      </c>
      <c r="FG20" s="112" t="n">
        <f aca="false">Paramètres!P17</f>
        <v>0</v>
      </c>
      <c r="FH20" s="113" t="n">
        <f aca="false">Paramètres!Q17</f>
        <v>0</v>
      </c>
      <c r="FI20" s="113" t="n">
        <f aca="false">Paramètres!R17</f>
        <v>0</v>
      </c>
      <c r="FJ20" s="113" t="n">
        <f aca="false">Paramètres!S17</f>
        <v>0</v>
      </c>
      <c r="FL20" s="67"/>
      <c r="FM20" s="28" t="s">
        <v>142</v>
      </c>
      <c r="FN20" s="33" t="s">
        <v>143</v>
      </c>
      <c r="FO20" s="28"/>
      <c r="FP20" s="28"/>
      <c r="FQ20" s="31"/>
      <c r="FR20" s="65"/>
      <c r="FS20" s="70"/>
      <c r="FT20" s="31"/>
      <c r="FU20" s="31"/>
      <c r="FV20" s="31"/>
      <c r="FW20" s="33"/>
      <c r="FX20" s="129" t="str">
        <f aca="false">IF(ISBLANK(FS24),"",VLOOKUP(LARGE(FU24:FU27,1),FU24:FV27,2,0))</f>
        <v/>
      </c>
      <c r="FY20" s="115"/>
      <c r="FZ20" s="130"/>
      <c r="GA20" s="117" t="n">
        <f aca="false">FY20+FZ20/10</f>
        <v>0</v>
      </c>
      <c r="GB20" s="118" t="str">
        <f aca="false">FX20</f>
        <v/>
      </c>
      <c r="GC20" s="31"/>
      <c r="GD20" s="31"/>
      <c r="GE20" s="31"/>
      <c r="GF20" s="31"/>
      <c r="GG20" s="31"/>
      <c r="GH20" s="31"/>
      <c r="GI20" s="31"/>
      <c r="GJ20" s="67"/>
      <c r="GK20" s="66"/>
      <c r="GL20" s="31"/>
      <c r="GM20" s="31"/>
    </row>
    <row r="21" customFormat="false" ht="18" hidden="false" customHeight="true" outlineLevel="0" collapsed="false">
      <c r="B21" s="131" t="s">
        <v>30</v>
      </c>
      <c r="C21" s="131" t="s">
        <v>32</v>
      </c>
      <c r="D21" s="31"/>
      <c r="E21" s="138"/>
      <c r="F21" s="131" t="str">
        <f aca="false">VLOOKUP(B21,Paramètres!$C$10:$D$57,2,0)</f>
        <v>Bosnie-Herzégovine</v>
      </c>
      <c r="G21" s="132"/>
      <c r="H21" s="133"/>
      <c r="I21" s="131" t="str">
        <f aca="false">VLOOKUP(C21,Paramètres!$C$10:$D$57,2,0)</f>
        <v>Qatar</v>
      </c>
      <c r="J21" s="134" t="n">
        <v>46197</v>
      </c>
      <c r="K21" s="135" t="s">
        <v>171</v>
      </c>
      <c r="L21" s="136" t="str">
        <f aca="false">IF(G21&gt;H21,F21,IF(G21&lt;H21,I21,IF(G21="","Non joué",IF(G21=H21,"Nul"))))</f>
        <v>Non joué</v>
      </c>
      <c r="M21" s="84"/>
      <c r="N21" s="100" t="n">
        <f aca="false">IF($L21=N$8,3,IF(AND(OR($F21=N$8,$I21=N$8),$L21="Nul"),1,0))</f>
        <v>0</v>
      </c>
      <c r="O21" s="100" t="n">
        <f aca="false">IF($L21=O$8,3,IF(AND(OR($F21=O$8,$I21=O$8),$L21="Nul"),1,0))</f>
        <v>0</v>
      </c>
      <c r="P21" s="100" t="n">
        <f aca="false">IF($L21=P$8,3,IF(AND(OR($F21=P$8,$I21=P$8),$L21="Nul"),1,0))</f>
        <v>0</v>
      </c>
      <c r="Q21" s="100" t="n">
        <f aca="false">IF($L21=Q$8,3,IF(AND(OR($F21=Q$8,$I21=Q$8),$L21="Nul"),1,0))</f>
        <v>0</v>
      </c>
      <c r="R21" s="100" t="n">
        <f aca="false">IF($L21=R$8,3,IF(AND(OR($F21=R$8,$I21=R$8),$L21="Nul"),1,0))</f>
        <v>0</v>
      </c>
      <c r="S21" s="100" t="n">
        <f aca="false">IF($L21=S$8,3,IF(AND(OR($F21=S$8,$I21=S$8),$L21="Nul"),1,0))</f>
        <v>0</v>
      </c>
      <c r="T21" s="100" t="n">
        <f aca="false">IF($L21=T$8,3,IF(AND(OR($F21=T$8,$I21=T$8),$L21="Nul"),1,0))</f>
        <v>0</v>
      </c>
      <c r="U21" s="100" t="n">
        <f aca="false">IF($L21=U$8,3,IF(AND(OR($F21=U$8,$I21=U$8),$L21="Nul"),1,0))</f>
        <v>0</v>
      </c>
      <c r="V21" s="100" t="n">
        <f aca="false">IF($L21=V$8,3,IF(AND(OR($F21=V$8,$I21=V$8),$L21="Nul"),1,0))</f>
        <v>0</v>
      </c>
      <c r="W21" s="100" t="n">
        <f aca="false">IF($L21=W$8,3,IF(AND(OR($F21=W$8,$I21=W$8),$L21="Nul"),1,0))</f>
        <v>0</v>
      </c>
      <c r="X21" s="100" t="n">
        <f aca="false">IF($L21=X$8,3,IF(AND(OR($F21=X$8,$I21=X$8),$L21="Nul"),1,0))</f>
        <v>0</v>
      </c>
      <c r="Y21" s="100" t="n">
        <f aca="false">IF($L21=Y$8,3,IF(AND(OR($F21=Y$8,$I21=Y$8),$L21="Nul"),1,0))</f>
        <v>0</v>
      </c>
      <c r="Z21" s="100" t="n">
        <f aca="false">IF($L21=Z$8,3,IF(AND(OR($F21=Z$8,$I21=Z$8),$L21="Nul"),1,0))</f>
        <v>0</v>
      </c>
      <c r="AA21" s="100" t="n">
        <f aca="false">IF($L21=AA$8,3,IF(AND(OR($F21=AA$8,$I21=AA$8),$L21="Nul"),1,0))</f>
        <v>0</v>
      </c>
      <c r="AB21" s="100" t="n">
        <f aca="false">IF($L21=AB$8,3,IF(AND(OR($F21=AB$8,$I21=AB$8),$L21="Nul"),1,0))</f>
        <v>0</v>
      </c>
      <c r="AC21" s="100" t="n">
        <f aca="false">IF($L21=AC$8,3,IF(AND(OR($F21=AC$8,$I21=AC$8),$L21="Nul"),1,0))</f>
        <v>0</v>
      </c>
      <c r="AD21" s="100" t="n">
        <f aca="false">IF($L21=AD$8,3,IF(AND(OR($F21=AD$8,$I21=AD$8),$L21="Nul"),1,0))</f>
        <v>0</v>
      </c>
      <c r="AE21" s="100" t="n">
        <f aca="false">IF($L21=AE$8,3,IF(AND(OR($F21=AE$8,$I21=AE$8),$L21="Nul"),1,0))</f>
        <v>0</v>
      </c>
      <c r="AF21" s="100" t="n">
        <f aca="false">IF($L21=AF$8,3,IF(AND(OR($F21=AF$8,$I21=AF$8),$L21="Nul"),1,0))</f>
        <v>0</v>
      </c>
      <c r="AG21" s="100" t="n">
        <f aca="false">IF($L21=AG$8,3,IF(AND(OR($F21=AG$8,$I21=AG$8),$L21="Nul"),1,0))</f>
        <v>0</v>
      </c>
      <c r="AH21" s="100" t="n">
        <f aca="false">IF($L21=AH$8,3,IF(AND(OR($F21=AH$8,$I21=AH$8),$L21="Nul"),1,0))</f>
        <v>0</v>
      </c>
      <c r="AI21" s="100" t="n">
        <f aca="false">IF($L21=AI$8,3,IF(AND(OR($F21=AI$8,$I21=AI$8),$L21="Nul"),1,0))</f>
        <v>0</v>
      </c>
      <c r="AJ21" s="100" t="n">
        <f aca="false">IF($L21=AJ$8,3,IF(AND(OR($F21=AJ$8,$I21=AJ$8),$L21="Nul"),1,0))</f>
        <v>0</v>
      </c>
      <c r="AK21" s="100" t="n">
        <f aca="false">IF($L21=AK$8,3,IF(AND(OR($F21=AK$8,$I21=AK$8),$L21="Nul"),1,0))</f>
        <v>0</v>
      </c>
      <c r="AL21" s="100" t="n">
        <f aca="false">IF($L21=AL$8,3,IF(AND(OR($F21=AL$8,$I21=AL$8),$L21="Nul"),1,0))</f>
        <v>0</v>
      </c>
      <c r="AM21" s="100" t="n">
        <f aca="false">IF($L21=AM$8,3,IF(AND(OR($F21=AM$8,$I21=AM$8),$L21="Nul"),1,0))</f>
        <v>0</v>
      </c>
      <c r="AN21" s="100" t="n">
        <f aca="false">IF($L21=AN$8,3,IF(AND(OR($F21=AN$8,$I21=AN$8),$L21="Nul"),1,0))</f>
        <v>0</v>
      </c>
      <c r="AO21" s="100" t="n">
        <f aca="false">IF($L21=AO$8,3,IF(AND(OR($F21=AO$8,$I21=AO$8),$L21="Nul"),1,0))</f>
        <v>0</v>
      </c>
      <c r="AP21" s="100" t="n">
        <f aca="false">IF($L21=AP$8,3,IF(AND(OR($F21=AP$8,$I21=AP$8),$L21="Nul"),1,0))</f>
        <v>0</v>
      </c>
      <c r="AQ21" s="100" t="n">
        <f aca="false">IF($L21=AQ$8,3,IF(AND(OR($F21=AQ$8,$I21=AQ$8),$L21="Nul"),1,0))</f>
        <v>0</v>
      </c>
      <c r="AR21" s="100" t="n">
        <f aca="false">IF($L21=AR$8,3,IF(AND(OR($F21=AR$8,$I21=AR$8),$L21="Nul"),1,0))</f>
        <v>0</v>
      </c>
      <c r="AS21" s="100" t="n">
        <f aca="false">IF($L21=AS$8,3,IF(AND(OR($F21=AS$8,$I21=AS$8),$L21="Nul"),1,0))</f>
        <v>0</v>
      </c>
      <c r="AT21" s="100" t="n">
        <f aca="false">IF($L21=AT$8,3,IF(AND(OR($F21=AT$8,$I21=AT$8),$L21="Nul"),1,0))</f>
        <v>0</v>
      </c>
      <c r="AU21" s="100" t="n">
        <f aca="false">IF($L21=AU$8,3,IF(AND(OR($F21=AU$8,$I21=AU$8),$L21="Nul"),1,0))</f>
        <v>0</v>
      </c>
      <c r="AV21" s="100" t="n">
        <f aca="false">IF($L21=AV$8,3,IF(AND(OR($F21=AV$8,$I21=AV$8),$L21="Nul"),1,0))</f>
        <v>0</v>
      </c>
      <c r="AW21" s="100" t="n">
        <f aca="false">IF($L21=AW$8,3,IF(AND(OR($F21=AW$8,$I21=AW$8),$L21="Nul"),1,0))</f>
        <v>0</v>
      </c>
      <c r="AX21" s="100" t="n">
        <f aca="false">IF($L21=AX$8,3,IF(AND(OR($F21=AX$8,$I21=AX$8),$L21="Nul"),1,0))</f>
        <v>0</v>
      </c>
      <c r="AY21" s="100" t="n">
        <f aca="false">IF($L21=AY$8,3,IF(AND(OR($F21=AY$8,$I21=AY$8),$L21="Nul"),1,0))</f>
        <v>0</v>
      </c>
      <c r="AZ21" s="100" t="n">
        <f aca="false">IF($L21=AZ$8,3,IF(AND(OR($F21=AZ$8,$I21=AZ$8),$L21="Nul"),1,0))</f>
        <v>0</v>
      </c>
      <c r="BA21" s="100" t="n">
        <f aca="false">IF($L21=BA$8,3,IF(AND(OR($F21=BA$8,$I21=BA$8),$L21="Nul"),1,0))</f>
        <v>0</v>
      </c>
      <c r="BB21" s="100" t="n">
        <f aca="false">IF($L21=BB$8,3,IF(AND(OR($F21=BB$8,$I21=BB$8),$L21="Nul"),1,0))</f>
        <v>0</v>
      </c>
      <c r="BC21" s="100" t="n">
        <f aca="false">IF($L21=BC$8,3,IF(AND(OR($F21=BC$8,$I21=BC$8),$L21="Nul"),1,0))</f>
        <v>0</v>
      </c>
      <c r="BD21" s="100" t="n">
        <f aca="false">IF($L21=BD$8,3,IF(AND(OR($F21=BD$8,$I21=BD$8),$L21="Nul"),1,0))</f>
        <v>0</v>
      </c>
      <c r="BE21" s="100" t="n">
        <f aca="false">IF($L21=BE$8,3,IF(AND(OR($F21=BE$8,$I21=BE$8),$L21="Nul"),1,0))</f>
        <v>0</v>
      </c>
      <c r="BF21" s="100" t="n">
        <f aca="false">IF($L21=BF$8,3,IF(AND(OR($F21=BF$8,$I21=BF$8),$L21="Nul"),1,0))</f>
        <v>0</v>
      </c>
      <c r="BG21" s="100" t="n">
        <f aca="false">IF($L21=BG$8,3,IF(AND(OR($F21=BG$8,$I21=BG$8),$L21="Nul"),1,0))</f>
        <v>0</v>
      </c>
      <c r="BH21" s="100" t="n">
        <f aca="false">IF($L21=BH$8,3,IF(AND(OR($F21=BH$8,$I21=BH$8),$L21="Nul"),1,0))</f>
        <v>0</v>
      </c>
      <c r="BI21" s="100" t="n">
        <f aca="false">IF($L21=BI$8,3,IF(AND(OR($F21=BI$8,$I21=BI$8),$L21="Nul"),1,0))</f>
        <v>0</v>
      </c>
      <c r="BJ21" s="101"/>
      <c r="BK21" s="100" t="n">
        <f aca="false">IF($F21=BK$8,$G21)+IF($I21=BK$8,$H21)</f>
        <v>0</v>
      </c>
      <c r="BL21" s="100" t="n">
        <f aca="false">IF($F21=BL$8,$G21)+IF($I21=BL$8,$H21)</f>
        <v>0</v>
      </c>
      <c r="BM21" s="100" t="n">
        <f aca="false">IF($F21=BM$8,$G21)+IF($I21=BM$8,$H21)</f>
        <v>0</v>
      </c>
      <c r="BN21" s="100" t="n">
        <f aca="false">IF($F21=BN$8,$G21)+IF($I21=BN$8,$H21)</f>
        <v>0</v>
      </c>
      <c r="BO21" s="100" t="n">
        <f aca="false">IF($F21=BO$8,$G21)+IF($I21=BO$8,$H21)</f>
        <v>0</v>
      </c>
      <c r="BP21" s="100" t="n">
        <f aca="false">IF($F21=BP$8,$G21)+IF($I21=BP$8,$H21)</f>
        <v>0</v>
      </c>
      <c r="BQ21" s="100" t="n">
        <f aca="false">IF($F21=BQ$8,$G21)+IF($I21=BQ$8,$H21)</f>
        <v>0</v>
      </c>
      <c r="BR21" s="100" t="n">
        <f aca="false">IF($F21=BR$8,$G21)+IF($I21=BR$8,$H21)</f>
        <v>0</v>
      </c>
      <c r="BS21" s="100" t="n">
        <f aca="false">IF($F21=BS$8,$G21)+IF($I21=BS$8,$H21)</f>
        <v>0</v>
      </c>
      <c r="BT21" s="100" t="n">
        <f aca="false">IF($F21=BT$8,$G21)+IF($I21=BT$8,$H21)</f>
        <v>0</v>
      </c>
      <c r="BU21" s="100" t="n">
        <f aca="false">IF($F21=BU$8,$G21)+IF($I21=BU$8,$H21)</f>
        <v>0</v>
      </c>
      <c r="BV21" s="100" t="n">
        <f aca="false">IF($F21=BV$8,$G21)+IF($I21=BV$8,$H21)</f>
        <v>0</v>
      </c>
      <c r="BW21" s="100" t="n">
        <f aca="false">IF($F21=BW$8,$G21)+IF($I21=BW$8,$H21)</f>
        <v>0</v>
      </c>
      <c r="BX21" s="100" t="n">
        <f aca="false">IF($F21=BX$8,$G21)+IF($I21=BX$8,$H21)</f>
        <v>0</v>
      </c>
      <c r="BY21" s="100" t="n">
        <f aca="false">IF($F21=BY$8,$G21)+IF($I21=BY$8,$H21)</f>
        <v>0</v>
      </c>
      <c r="BZ21" s="100" t="n">
        <f aca="false">IF($F21=BZ$8,$G21)+IF($I21=BZ$8,$H21)</f>
        <v>0</v>
      </c>
      <c r="CA21" s="100" t="n">
        <f aca="false">IF($F21=CA$8,$G21)+IF($I21=CA$8,$H21)</f>
        <v>0</v>
      </c>
      <c r="CB21" s="100" t="n">
        <f aca="false">IF($F21=CB$8,$G21)+IF($I21=CB$8,$H21)</f>
        <v>0</v>
      </c>
      <c r="CC21" s="100" t="n">
        <f aca="false">IF($F21=CC$8,$G21)+IF($I21=CC$8,$H21)</f>
        <v>0</v>
      </c>
      <c r="CD21" s="100" t="n">
        <f aca="false">IF($F21=CD$8,$G21)+IF($I21=CD$8,$H21)</f>
        <v>0</v>
      </c>
      <c r="CE21" s="100" t="n">
        <f aca="false">IF($F21=CE$8,$G21)+IF($I21=CE$8,$H21)</f>
        <v>0</v>
      </c>
      <c r="CF21" s="100" t="n">
        <f aca="false">IF($F21=CF$8,$G21)+IF($I21=CF$8,$H21)</f>
        <v>0</v>
      </c>
      <c r="CG21" s="100" t="n">
        <f aca="false">IF($F21=CG$8,$G21)+IF($I21=CG$8,$H21)</f>
        <v>0</v>
      </c>
      <c r="CH21" s="100" t="n">
        <f aca="false">IF($F21=CH$8,$G21)+IF($I21=CH$8,$H21)</f>
        <v>0</v>
      </c>
      <c r="CI21" s="100" t="n">
        <f aca="false">IF($F21=CI$8,$G21)+IF($I21=CI$8,$H21)</f>
        <v>0</v>
      </c>
      <c r="CJ21" s="100" t="n">
        <f aca="false">IF($F21=CJ$8,$G21)+IF($I21=CJ$8,$H21)</f>
        <v>0</v>
      </c>
      <c r="CK21" s="100" t="n">
        <f aca="false">IF($F21=CK$8,$G21)+IF($I21=CK$8,$H21)</f>
        <v>0</v>
      </c>
      <c r="CL21" s="100" t="n">
        <f aca="false">IF($F21=CL$8,$G21)+IF($I21=CL$8,$H21)</f>
        <v>0</v>
      </c>
      <c r="CM21" s="100" t="n">
        <f aca="false">IF($F21=CM$8,$G21)+IF($I21=CM$8,$H21)</f>
        <v>0</v>
      </c>
      <c r="CN21" s="100" t="n">
        <f aca="false">IF($F21=CN$8,$G21)+IF($I21=CN$8,$H21)</f>
        <v>0</v>
      </c>
      <c r="CO21" s="100" t="n">
        <f aca="false">IF($F21=CO$8,$G21)+IF($I21=CO$8,$H21)</f>
        <v>0</v>
      </c>
      <c r="CP21" s="100" t="n">
        <f aca="false">IF($F21=CP$8,$G21)+IF($I21=CP$8,$H21)</f>
        <v>0</v>
      </c>
      <c r="CQ21" s="100" t="n">
        <f aca="false">IF($F21=CQ$8,$G21)+IF($I21=CQ$8,$H21)</f>
        <v>0</v>
      </c>
      <c r="CR21" s="100" t="n">
        <f aca="false">IF($F21=CR$8,$G21)+IF($I21=CR$8,$H21)</f>
        <v>0</v>
      </c>
      <c r="CS21" s="100" t="n">
        <f aca="false">IF($F21=CS$8,$G21)+IF($I21=CS$8,$H21)</f>
        <v>0</v>
      </c>
      <c r="CT21" s="100" t="n">
        <f aca="false">IF($F21=CT$8,$G21)+IF($I21=CT$8,$H21)</f>
        <v>0</v>
      </c>
      <c r="CU21" s="100" t="n">
        <f aca="false">IF($F21=CU$8,$G21)+IF($I21=CU$8,$H21)</f>
        <v>0</v>
      </c>
      <c r="CV21" s="100" t="n">
        <f aca="false">IF($F21=CV$8,$G21)+IF($I21=CV$8,$H21)</f>
        <v>0</v>
      </c>
      <c r="CW21" s="100" t="n">
        <f aca="false">IF($F21=CW$8,$G21)+IF($I21=CW$8,$H21)</f>
        <v>0</v>
      </c>
      <c r="CX21" s="100" t="n">
        <f aca="false">IF($F21=CX$8,$G21)+IF($I21=CX$8,$H21)</f>
        <v>0</v>
      </c>
      <c r="CY21" s="100" t="n">
        <f aca="false">IF($F21=CY$8,$G21)+IF($I21=CY$8,$H21)</f>
        <v>0</v>
      </c>
      <c r="CZ21" s="100" t="n">
        <f aca="false">IF($F21=CZ$8,$G21)+IF($I21=CZ$8,$H21)</f>
        <v>0</v>
      </c>
      <c r="DA21" s="100" t="n">
        <f aca="false">IF($F21=DA$8,$G21)+IF($I21=DA$8,$H21)</f>
        <v>0</v>
      </c>
      <c r="DB21" s="100" t="n">
        <f aca="false">IF($F21=DB$8,$G21)+IF($I21=DB$8,$H21)</f>
        <v>0</v>
      </c>
      <c r="DC21" s="100" t="n">
        <f aca="false">IF($F21=DC$8,$G21)+IF($I21=DC$8,$H21)</f>
        <v>0</v>
      </c>
      <c r="DD21" s="100" t="n">
        <f aca="false">IF($F21=DD$8,$G21)+IF($I21=DD$8,$H21)</f>
        <v>0</v>
      </c>
      <c r="DE21" s="100" t="n">
        <f aca="false">IF($F21=DE$8,$G21)+IF($I21=DE$8,$H21)</f>
        <v>0</v>
      </c>
      <c r="DF21" s="100" t="n">
        <f aca="false">IF($F21=DF$8,$G21)+IF($I21=DF$8,$H21)</f>
        <v>0</v>
      </c>
      <c r="DG21" s="101"/>
      <c r="DH21" s="100" t="n">
        <f aca="false">IF($F21=DH$8,$H21)+IF($I21=DH$8,$G21)</f>
        <v>0</v>
      </c>
      <c r="DI21" s="100" t="n">
        <f aca="false">IF($F21=DI$8,$H21)+IF($I21=DI$8,$G21)</f>
        <v>0</v>
      </c>
      <c r="DJ21" s="100" t="n">
        <f aca="false">IF($F21=DJ$8,$H21)+IF($I21=DJ$8,$G21)</f>
        <v>0</v>
      </c>
      <c r="DK21" s="100" t="n">
        <f aca="false">IF($F21=DK$8,$H21)+IF($I21=DK$8,$G21)</f>
        <v>0</v>
      </c>
      <c r="DL21" s="100" t="n">
        <f aca="false">IF($F21=DL$8,$H21)+IF($I21=DL$8,$G21)</f>
        <v>0</v>
      </c>
      <c r="DM21" s="100" t="n">
        <f aca="false">IF($F21=DM$8,$H21)+IF($I21=DM$8,$G21)</f>
        <v>0</v>
      </c>
      <c r="DN21" s="100" t="n">
        <f aca="false">IF($F21=DN$8,$H21)+IF($I21=DN$8,$G21)</f>
        <v>0</v>
      </c>
      <c r="DO21" s="100" t="n">
        <f aca="false">IF($F21=DO$8,$H21)+IF($I21=DO$8,$G21)</f>
        <v>0</v>
      </c>
      <c r="DP21" s="100" t="n">
        <f aca="false">IF($F21=DP$8,$H21)+IF($I21=DP$8,$G21)</f>
        <v>0</v>
      </c>
      <c r="DQ21" s="100" t="n">
        <f aca="false">IF($F21=DQ$8,$H21)+IF($I21=DQ$8,$G21)</f>
        <v>0</v>
      </c>
      <c r="DR21" s="100" t="n">
        <f aca="false">IF($F21=DR$8,$H21)+IF($I21=DR$8,$G21)</f>
        <v>0</v>
      </c>
      <c r="DS21" s="100" t="n">
        <f aca="false">IF($F21=DS$8,$H21)+IF($I21=DS$8,$G21)</f>
        <v>0</v>
      </c>
      <c r="DT21" s="100" t="n">
        <f aca="false">IF($F21=DT$8,$H21)+IF($I21=DT$8,$G21)</f>
        <v>0</v>
      </c>
      <c r="DU21" s="100" t="n">
        <f aca="false">IF($F21=DU$8,$H21)+IF($I21=DU$8,$G21)</f>
        <v>0</v>
      </c>
      <c r="DV21" s="100" t="n">
        <f aca="false">IF($F21=DV$8,$H21)+IF($I21=DV$8,$G21)</f>
        <v>0</v>
      </c>
      <c r="DW21" s="100" t="n">
        <f aca="false">IF($F21=DW$8,$H21)+IF($I21=DW$8,$G21)</f>
        <v>0</v>
      </c>
      <c r="DX21" s="100" t="n">
        <f aca="false">IF($F21=DX$8,$H21)+IF($I21=DX$8,$G21)</f>
        <v>0</v>
      </c>
      <c r="DY21" s="100" t="n">
        <f aca="false">IF($F21=DY$8,$H21)+IF($I21=DY$8,$G21)</f>
        <v>0</v>
      </c>
      <c r="DZ21" s="100" t="n">
        <f aca="false">IF($F21=DZ$8,$H21)+IF($I21=DZ$8,$G21)</f>
        <v>0</v>
      </c>
      <c r="EA21" s="100" t="n">
        <f aca="false">IF($F21=EA$8,$H21)+IF($I21=EA$8,$G21)</f>
        <v>0</v>
      </c>
      <c r="EB21" s="100" t="n">
        <f aca="false">IF($F21=EB$8,$H21)+IF($I21=EB$8,$G21)</f>
        <v>0</v>
      </c>
      <c r="EC21" s="100" t="n">
        <f aca="false">IF($F21=EC$8,$H21)+IF($I21=EC$8,$G21)</f>
        <v>0</v>
      </c>
      <c r="ED21" s="100" t="n">
        <f aca="false">IF($F21=ED$8,$H21)+IF($I21=ED$8,$G21)</f>
        <v>0</v>
      </c>
      <c r="EE21" s="100" t="n">
        <f aca="false">IF($F21=EE$8,$H21)+IF($I21=EE$8,$G21)</f>
        <v>0</v>
      </c>
      <c r="EF21" s="100" t="n">
        <f aca="false">IF($F21=EF$8,$H21)+IF($I21=EF$8,$G21)</f>
        <v>0</v>
      </c>
      <c r="EG21" s="100" t="n">
        <f aca="false">IF($F21=EG$8,$H21)+IF($I21=EG$8,$G21)</f>
        <v>0</v>
      </c>
      <c r="EH21" s="100" t="n">
        <f aca="false">IF($F21=EH$8,$H21)+IF($I21=EH$8,$G21)</f>
        <v>0</v>
      </c>
      <c r="EI21" s="100" t="n">
        <f aca="false">IF($F21=EI$8,$H21)+IF($I21=EI$8,$G21)</f>
        <v>0</v>
      </c>
      <c r="EJ21" s="100" t="n">
        <f aca="false">IF($F21=EJ$8,$H21)+IF($I21=EJ$8,$G21)</f>
        <v>0</v>
      </c>
      <c r="EK21" s="100" t="n">
        <f aca="false">IF($F21=EK$8,$H21)+IF($I21=EK$8,$G21)</f>
        <v>0</v>
      </c>
      <c r="EL21" s="100" t="n">
        <f aca="false">IF($F21=EL$8,$H21)+IF($I21=EL$8,$G21)</f>
        <v>0</v>
      </c>
      <c r="EM21" s="100" t="n">
        <f aca="false">IF($F21=EM$8,$H21)+IF($I21=EM$8,$G21)</f>
        <v>0</v>
      </c>
      <c r="EN21" s="100" t="n">
        <f aca="false">IF($F21=EN$8,$H21)+IF($I21=EN$8,$G21)</f>
        <v>0</v>
      </c>
      <c r="EO21" s="100" t="n">
        <f aca="false">IF($F21=EO$8,$H21)+IF($I21=EO$8,$G21)</f>
        <v>0</v>
      </c>
      <c r="EP21" s="100" t="n">
        <f aca="false">IF($F21=EP$8,$H21)+IF($I21=EP$8,$G21)</f>
        <v>0</v>
      </c>
      <c r="EQ21" s="100" t="n">
        <f aca="false">IF($F21=EQ$8,$H21)+IF($I21=EQ$8,$G21)</f>
        <v>0</v>
      </c>
      <c r="ER21" s="100" t="n">
        <f aca="false">IF($F21=ER$8,$H21)+IF($I21=ER$8,$G21)</f>
        <v>0</v>
      </c>
      <c r="ES21" s="100" t="n">
        <f aca="false">IF($F21=ES$8,$H21)+IF($I21=ES$8,$G21)</f>
        <v>0</v>
      </c>
      <c r="ET21" s="100" t="n">
        <f aca="false">IF($F21=ET$8,$H21)+IF($I21=ET$8,$G21)</f>
        <v>0</v>
      </c>
      <c r="EU21" s="100" t="n">
        <f aca="false">IF($F21=EU$8,$H21)+IF($I21=EU$8,$G21)</f>
        <v>0</v>
      </c>
      <c r="EV21" s="100" t="n">
        <f aca="false">IF($F21=EV$8,$H21)+IF($I21=EV$8,$G21)</f>
        <v>0</v>
      </c>
      <c r="EW21" s="100" t="n">
        <f aca="false">IF($F21=EW$8,$H21)+IF($I21=EW$8,$G21)</f>
        <v>0</v>
      </c>
      <c r="EX21" s="100" t="n">
        <f aca="false">IF($F21=EX$8,$H21)+IF($I21=EX$8,$G21)</f>
        <v>0</v>
      </c>
      <c r="EY21" s="100" t="n">
        <f aca="false">IF($F21=EY$8,$H21)+IF($I21=EY$8,$G21)</f>
        <v>0</v>
      </c>
      <c r="EZ21" s="100" t="n">
        <f aca="false">IF($F21=EZ$8,$H21)+IF($I21=EZ$8,$G21)</f>
        <v>0</v>
      </c>
      <c r="FA21" s="100" t="n">
        <f aca="false">IF($F21=FA$8,$H21)+IF($I21=FA$8,$G21)</f>
        <v>0</v>
      </c>
      <c r="FB21" s="100" t="n">
        <f aca="false">IF($F21=FB$8,$H21)+IF($I21=FB$8,$G21)</f>
        <v>0</v>
      </c>
      <c r="FC21" s="100" t="n">
        <f aca="false">IF($F21=FC$8,$H21)+IF($I21=FC$8,$G21)</f>
        <v>0</v>
      </c>
      <c r="FF21" s="137"/>
      <c r="FG21" s="137"/>
      <c r="FH21" s="31"/>
      <c r="FI21" s="31"/>
      <c r="FJ21" s="31"/>
      <c r="FK21" s="87"/>
      <c r="FL21" s="88" t="s">
        <v>172</v>
      </c>
      <c r="FM21" s="89"/>
      <c r="FN21" s="90"/>
      <c r="FO21" s="91" t="n">
        <f aca="false">FM21+FN21/10</f>
        <v>0</v>
      </c>
      <c r="FP21" s="92" t="str">
        <f aca="false">FL22</f>
        <v>Afrique du Sud</v>
      </c>
      <c r="FQ21" s="31"/>
      <c r="FR21" s="65"/>
      <c r="FS21" s="70"/>
      <c r="FT21" s="31"/>
      <c r="FU21" s="31"/>
      <c r="FV21" s="31"/>
      <c r="FW21" s="31"/>
      <c r="FX21" s="129"/>
      <c r="FY21" s="115"/>
      <c r="FZ21" s="130"/>
      <c r="GA21" s="117"/>
      <c r="GB21" s="118"/>
      <c r="GC21" s="31"/>
      <c r="GD21" s="31"/>
      <c r="GE21" s="31"/>
      <c r="GF21" s="31"/>
      <c r="GG21" s="31"/>
      <c r="GH21" s="31"/>
      <c r="GI21" s="31"/>
      <c r="GJ21" s="67"/>
      <c r="GK21" s="66"/>
      <c r="GL21" s="31"/>
      <c r="GM21" s="31"/>
    </row>
    <row r="22" customFormat="false" ht="18" hidden="false" customHeight="true" outlineLevel="0" collapsed="false">
      <c r="B22" s="93" t="s">
        <v>37</v>
      </c>
      <c r="C22" s="93" t="s">
        <v>39</v>
      </c>
      <c r="D22" s="31"/>
      <c r="E22" s="140" t="s">
        <v>173</v>
      </c>
      <c r="F22" s="93" t="str">
        <f aca="false">VLOOKUP(B22,Paramètres!$C$10:$D$57,2,0)</f>
        <v>Brésil</v>
      </c>
      <c r="G22" s="95"/>
      <c r="H22" s="96"/>
      <c r="I22" s="93" t="str">
        <f aca="false">VLOOKUP(C22,Paramètres!$C$10:$D$57,2,0)</f>
        <v>Maroc</v>
      </c>
      <c r="J22" s="97" t="n">
        <v>46185</v>
      </c>
      <c r="K22" s="98" t="s">
        <v>174</v>
      </c>
      <c r="L22" s="99" t="str">
        <f aca="false">IF(G22&gt;H22,F22,IF(G22&lt;H22,I22,IF(G22="","Non joué",IF(G22=H22,"Nul"))))</f>
        <v>Non joué</v>
      </c>
      <c r="M22" s="84"/>
      <c r="N22" s="100" t="n">
        <f aca="false">IF($L22=N$8,3,IF(AND(OR($F22=N$8,$I22=N$8),$L22="Nul"),1,0))</f>
        <v>0</v>
      </c>
      <c r="O22" s="100" t="n">
        <f aca="false">IF($L22=O$8,3,IF(AND(OR($F22=O$8,$I22=O$8),$L22="Nul"),1,0))</f>
        <v>0</v>
      </c>
      <c r="P22" s="100" t="n">
        <f aca="false">IF($L22=P$8,3,IF(AND(OR($F22=P$8,$I22=P$8),$L22="Nul"),1,0))</f>
        <v>0</v>
      </c>
      <c r="Q22" s="100" t="n">
        <f aca="false">IF($L22=Q$8,3,IF(AND(OR($F22=Q$8,$I22=Q$8),$L22="Nul"),1,0))</f>
        <v>0</v>
      </c>
      <c r="R22" s="100" t="n">
        <f aca="false">IF($L22=R$8,3,IF(AND(OR($F22=R$8,$I22=R$8),$L22="Nul"),1,0))</f>
        <v>0</v>
      </c>
      <c r="S22" s="100" t="n">
        <f aca="false">IF($L22=S$8,3,IF(AND(OR($F22=S$8,$I22=S$8),$L22="Nul"),1,0))</f>
        <v>0</v>
      </c>
      <c r="T22" s="100" t="n">
        <f aca="false">IF($L22=T$8,3,IF(AND(OR($F22=T$8,$I22=T$8),$L22="Nul"),1,0))</f>
        <v>0</v>
      </c>
      <c r="U22" s="100" t="n">
        <f aca="false">IF($L22=U$8,3,IF(AND(OR($F22=U$8,$I22=U$8),$L22="Nul"),1,0))</f>
        <v>0</v>
      </c>
      <c r="V22" s="100" t="n">
        <f aca="false">IF($L22=V$8,3,IF(AND(OR($F22=V$8,$I22=V$8),$L22="Nul"),1,0))</f>
        <v>0</v>
      </c>
      <c r="W22" s="100" t="n">
        <f aca="false">IF($L22=W$8,3,IF(AND(OR($F22=W$8,$I22=W$8),$L22="Nul"),1,0))</f>
        <v>0</v>
      </c>
      <c r="X22" s="100" t="n">
        <f aca="false">IF($L22=X$8,3,IF(AND(OR($F22=X$8,$I22=X$8),$L22="Nul"),1,0))</f>
        <v>0</v>
      </c>
      <c r="Y22" s="100" t="n">
        <f aca="false">IF($L22=Y$8,3,IF(AND(OR($F22=Y$8,$I22=Y$8),$L22="Nul"),1,0))</f>
        <v>0</v>
      </c>
      <c r="Z22" s="100" t="n">
        <f aca="false">IF($L22=Z$8,3,IF(AND(OR($F22=Z$8,$I22=Z$8),$L22="Nul"),1,0))</f>
        <v>0</v>
      </c>
      <c r="AA22" s="100" t="n">
        <f aca="false">IF($L22=AA$8,3,IF(AND(OR($F22=AA$8,$I22=AA$8),$L22="Nul"),1,0))</f>
        <v>0</v>
      </c>
      <c r="AB22" s="100" t="n">
        <f aca="false">IF($L22=AB$8,3,IF(AND(OR($F22=AB$8,$I22=AB$8),$L22="Nul"),1,0))</f>
        <v>0</v>
      </c>
      <c r="AC22" s="100" t="n">
        <f aca="false">IF($L22=AC$8,3,IF(AND(OR($F22=AC$8,$I22=AC$8),$L22="Nul"),1,0))</f>
        <v>0</v>
      </c>
      <c r="AD22" s="100" t="n">
        <f aca="false">IF($L22=AD$8,3,IF(AND(OR($F22=AD$8,$I22=AD$8),$L22="Nul"),1,0))</f>
        <v>0</v>
      </c>
      <c r="AE22" s="100" t="n">
        <f aca="false">IF($L22=AE$8,3,IF(AND(OR($F22=AE$8,$I22=AE$8),$L22="Nul"),1,0))</f>
        <v>0</v>
      </c>
      <c r="AF22" s="100" t="n">
        <f aca="false">IF($L22=AF$8,3,IF(AND(OR($F22=AF$8,$I22=AF$8),$L22="Nul"),1,0))</f>
        <v>0</v>
      </c>
      <c r="AG22" s="100" t="n">
        <f aca="false">IF($L22=AG$8,3,IF(AND(OR($F22=AG$8,$I22=AG$8),$L22="Nul"),1,0))</f>
        <v>0</v>
      </c>
      <c r="AH22" s="100" t="n">
        <f aca="false">IF($L22=AH$8,3,IF(AND(OR($F22=AH$8,$I22=AH$8),$L22="Nul"),1,0))</f>
        <v>0</v>
      </c>
      <c r="AI22" s="100" t="n">
        <f aca="false">IF($L22=AI$8,3,IF(AND(OR($F22=AI$8,$I22=AI$8),$L22="Nul"),1,0))</f>
        <v>0</v>
      </c>
      <c r="AJ22" s="100" t="n">
        <f aca="false">IF($L22=AJ$8,3,IF(AND(OR($F22=AJ$8,$I22=AJ$8),$L22="Nul"),1,0))</f>
        <v>0</v>
      </c>
      <c r="AK22" s="100" t="n">
        <f aca="false">IF($L22=AK$8,3,IF(AND(OR($F22=AK$8,$I22=AK$8),$L22="Nul"),1,0))</f>
        <v>0</v>
      </c>
      <c r="AL22" s="100" t="n">
        <f aca="false">IF($L22=AL$8,3,IF(AND(OR($F22=AL$8,$I22=AL$8),$L22="Nul"),1,0))</f>
        <v>0</v>
      </c>
      <c r="AM22" s="100" t="n">
        <f aca="false">IF($L22=AM$8,3,IF(AND(OR($F22=AM$8,$I22=AM$8),$L22="Nul"),1,0))</f>
        <v>0</v>
      </c>
      <c r="AN22" s="100" t="n">
        <f aca="false">IF($L22=AN$8,3,IF(AND(OR($F22=AN$8,$I22=AN$8),$L22="Nul"),1,0))</f>
        <v>0</v>
      </c>
      <c r="AO22" s="100" t="n">
        <f aca="false">IF($L22=AO$8,3,IF(AND(OR($F22=AO$8,$I22=AO$8),$L22="Nul"),1,0))</f>
        <v>0</v>
      </c>
      <c r="AP22" s="100" t="n">
        <f aca="false">IF($L22=AP$8,3,IF(AND(OR($F22=AP$8,$I22=AP$8),$L22="Nul"),1,0))</f>
        <v>0</v>
      </c>
      <c r="AQ22" s="100" t="n">
        <f aca="false">IF($L22=AQ$8,3,IF(AND(OR($F22=AQ$8,$I22=AQ$8),$L22="Nul"),1,0))</f>
        <v>0</v>
      </c>
      <c r="AR22" s="100" t="n">
        <f aca="false">IF($L22=AR$8,3,IF(AND(OR($F22=AR$8,$I22=AR$8),$L22="Nul"),1,0))</f>
        <v>0</v>
      </c>
      <c r="AS22" s="100" t="n">
        <f aca="false">IF($L22=AS$8,3,IF(AND(OR($F22=AS$8,$I22=AS$8),$L22="Nul"),1,0))</f>
        <v>0</v>
      </c>
      <c r="AT22" s="100" t="n">
        <f aca="false">IF($L22=AT$8,3,IF(AND(OR($F22=AT$8,$I22=AT$8),$L22="Nul"),1,0))</f>
        <v>0</v>
      </c>
      <c r="AU22" s="100" t="n">
        <f aca="false">IF($L22=AU$8,3,IF(AND(OR($F22=AU$8,$I22=AU$8),$L22="Nul"),1,0))</f>
        <v>0</v>
      </c>
      <c r="AV22" s="100" t="n">
        <f aca="false">IF($L22=AV$8,3,IF(AND(OR($F22=AV$8,$I22=AV$8),$L22="Nul"),1,0))</f>
        <v>0</v>
      </c>
      <c r="AW22" s="100" t="n">
        <f aca="false">IF($L22=AW$8,3,IF(AND(OR($F22=AW$8,$I22=AW$8),$L22="Nul"),1,0))</f>
        <v>0</v>
      </c>
      <c r="AX22" s="100" t="n">
        <f aca="false">IF($L22=AX$8,3,IF(AND(OR($F22=AX$8,$I22=AX$8),$L22="Nul"),1,0))</f>
        <v>0</v>
      </c>
      <c r="AY22" s="100" t="n">
        <f aca="false">IF($L22=AY$8,3,IF(AND(OR($F22=AY$8,$I22=AY$8),$L22="Nul"),1,0))</f>
        <v>0</v>
      </c>
      <c r="AZ22" s="100" t="n">
        <f aca="false">IF($L22=AZ$8,3,IF(AND(OR($F22=AZ$8,$I22=AZ$8),$L22="Nul"),1,0))</f>
        <v>0</v>
      </c>
      <c r="BA22" s="100" t="n">
        <f aca="false">IF($L22=BA$8,3,IF(AND(OR($F22=BA$8,$I22=BA$8),$L22="Nul"),1,0))</f>
        <v>0</v>
      </c>
      <c r="BB22" s="100" t="n">
        <f aca="false">IF($L22=BB$8,3,IF(AND(OR($F22=BB$8,$I22=BB$8),$L22="Nul"),1,0))</f>
        <v>0</v>
      </c>
      <c r="BC22" s="100" t="n">
        <f aca="false">IF($L22=BC$8,3,IF(AND(OR($F22=BC$8,$I22=BC$8),$L22="Nul"),1,0))</f>
        <v>0</v>
      </c>
      <c r="BD22" s="100" t="n">
        <f aca="false">IF($L22=BD$8,3,IF(AND(OR($F22=BD$8,$I22=BD$8),$L22="Nul"),1,0))</f>
        <v>0</v>
      </c>
      <c r="BE22" s="100" t="n">
        <f aca="false">IF($L22=BE$8,3,IF(AND(OR($F22=BE$8,$I22=BE$8),$L22="Nul"),1,0))</f>
        <v>0</v>
      </c>
      <c r="BF22" s="100" t="n">
        <f aca="false">IF($L22=BF$8,3,IF(AND(OR($F22=BF$8,$I22=BF$8),$L22="Nul"),1,0))</f>
        <v>0</v>
      </c>
      <c r="BG22" s="100" t="n">
        <f aca="false">IF($L22=BG$8,3,IF(AND(OR($F22=BG$8,$I22=BG$8),$L22="Nul"),1,0))</f>
        <v>0</v>
      </c>
      <c r="BH22" s="100" t="n">
        <f aca="false">IF($L22=BH$8,3,IF(AND(OR($F22=BH$8,$I22=BH$8),$L22="Nul"),1,0))</f>
        <v>0</v>
      </c>
      <c r="BI22" s="100" t="n">
        <f aca="false">IF($L22=BI$8,3,IF(AND(OR($F22=BI$8,$I22=BI$8),$L22="Nul"),1,0))</f>
        <v>0</v>
      </c>
      <c r="BJ22" s="101"/>
      <c r="BK22" s="100" t="n">
        <f aca="false">IF($F22=BK$8,$G22)+IF($I22=BK$8,$H22)</f>
        <v>0</v>
      </c>
      <c r="BL22" s="100" t="n">
        <f aca="false">IF($F22=BL$8,$G22)+IF($I22=BL$8,$H22)</f>
        <v>0</v>
      </c>
      <c r="BM22" s="100" t="n">
        <f aca="false">IF($F22=BM$8,$G22)+IF($I22=BM$8,$H22)</f>
        <v>0</v>
      </c>
      <c r="BN22" s="100" t="n">
        <f aca="false">IF($F22=BN$8,$G22)+IF($I22=BN$8,$H22)</f>
        <v>0</v>
      </c>
      <c r="BO22" s="100" t="n">
        <f aca="false">IF($F22=BO$8,$G22)+IF($I22=BO$8,$H22)</f>
        <v>0</v>
      </c>
      <c r="BP22" s="100" t="n">
        <f aca="false">IF($F22=BP$8,$G22)+IF($I22=BP$8,$H22)</f>
        <v>0</v>
      </c>
      <c r="BQ22" s="100" t="n">
        <f aca="false">IF($F22=BQ$8,$G22)+IF($I22=BQ$8,$H22)</f>
        <v>0</v>
      </c>
      <c r="BR22" s="100" t="n">
        <f aca="false">IF($F22=BR$8,$G22)+IF($I22=BR$8,$H22)</f>
        <v>0</v>
      </c>
      <c r="BS22" s="100" t="n">
        <f aca="false">IF($F22=BS$8,$G22)+IF($I22=BS$8,$H22)</f>
        <v>0</v>
      </c>
      <c r="BT22" s="100" t="n">
        <f aca="false">IF($F22=BT$8,$G22)+IF($I22=BT$8,$H22)</f>
        <v>0</v>
      </c>
      <c r="BU22" s="100" t="n">
        <f aca="false">IF($F22=BU$8,$G22)+IF($I22=BU$8,$H22)</f>
        <v>0</v>
      </c>
      <c r="BV22" s="100" t="n">
        <f aca="false">IF($F22=BV$8,$G22)+IF($I22=BV$8,$H22)</f>
        <v>0</v>
      </c>
      <c r="BW22" s="100" t="n">
        <f aca="false">IF($F22=BW$8,$G22)+IF($I22=BW$8,$H22)</f>
        <v>0</v>
      </c>
      <c r="BX22" s="100" t="n">
        <f aca="false">IF($F22=BX$8,$G22)+IF($I22=BX$8,$H22)</f>
        <v>0</v>
      </c>
      <c r="BY22" s="100" t="n">
        <f aca="false">IF($F22=BY$8,$G22)+IF($I22=BY$8,$H22)</f>
        <v>0</v>
      </c>
      <c r="BZ22" s="100" t="n">
        <f aca="false">IF($F22=BZ$8,$G22)+IF($I22=BZ$8,$H22)</f>
        <v>0</v>
      </c>
      <c r="CA22" s="100" t="n">
        <f aca="false">IF($F22=CA$8,$G22)+IF($I22=CA$8,$H22)</f>
        <v>0</v>
      </c>
      <c r="CB22" s="100" t="n">
        <f aca="false">IF($F22=CB$8,$G22)+IF($I22=CB$8,$H22)</f>
        <v>0</v>
      </c>
      <c r="CC22" s="100" t="n">
        <f aca="false">IF($F22=CC$8,$G22)+IF($I22=CC$8,$H22)</f>
        <v>0</v>
      </c>
      <c r="CD22" s="100" t="n">
        <f aca="false">IF($F22=CD$8,$G22)+IF($I22=CD$8,$H22)</f>
        <v>0</v>
      </c>
      <c r="CE22" s="100" t="n">
        <f aca="false">IF($F22=CE$8,$G22)+IF($I22=CE$8,$H22)</f>
        <v>0</v>
      </c>
      <c r="CF22" s="100" t="n">
        <f aca="false">IF($F22=CF$8,$G22)+IF($I22=CF$8,$H22)</f>
        <v>0</v>
      </c>
      <c r="CG22" s="100" t="n">
        <f aca="false">IF($F22=CG$8,$G22)+IF($I22=CG$8,$H22)</f>
        <v>0</v>
      </c>
      <c r="CH22" s="100" t="n">
        <f aca="false">IF($F22=CH$8,$G22)+IF($I22=CH$8,$H22)</f>
        <v>0</v>
      </c>
      <c r="CI22" s="100" t="n">
        <f aca="false">IF($F22=CI$8,$G22)+IF($I22=CI$8,$H22)</f>
        <v>0</v>
      </c>
      <c r="CJ22" s="100" t="n">
        <f aca="false">IF($F22=CJ$8,$G22)+IF($I22=CJ$8,$H22)</f>
        <v>0</v>
      </c>
      <c r="CK22" s="100" t="n">
        <f aca="false">IF($F22=CK$8,$G22)+IF($I22=CK$8,$H22)</f>
        <v>0</v>
      </c>
      <c r="CL22" s="100" t="n">
        <f aca="false">IF($F22=CL$8,$G22)+IF($I22=CL$8,$H22)</f>
        <v>0</v>
      </c>
      <c r="CM22" s="100" t="n">
        <f aca="false">IF($F22=CM$8,$G22)+IF($I22=CM$8,$H22)</f>
        <v>0</v>
      </c>
      <c r="CN22" s="100" t="n">
        <f aca="false">IF($F22=CN$8,$G22)+IF($I22=CN$8,$H22)</f>
        <v>0</v>
      </c>
      <c r="CO22" s="100" t="n">
        <f aca="false">IF($F22=CO$8,$G22)+IF($I22=CO$8,$H22)</f>
        <v>0</v>
      </c>
      <c r="CP22" s="100" t="n">
        <f aca="false">IF($F22=CP$8,$G22)+IF($I22=CP$8,$H22)</f>
        <v>0</v>
      </c>
      <c r="CQ22" s="100" t="n">
        <f aca="false">IF($F22=CQ$8,$G22)+IF($I22=CQ$8,$H22)</f>
        <v>0</v>
      </c>
      <c r="CR22" s="100" t="n">
        <f aca="false">IF($F22=CR$8,$G22)+IF($I22=CR$8,$H22)</f>
        <v>0</v>
      </c>
      <c r="CS22" s="100" t="n">
        <f aca="false">IF($F22=CS$8,$G22)+IF($I22=CS$8,$H22)</f>
        <v>0</v>
      </c>
      <c r="CT22" s="100" t="n">
        <f aca="false">IF($F22=CT$8,$G22)+IF($I22=CT$8,$H22)</f>
        <v>0</v>
      </c>
      <c r="CU22" s="100" t="n">
        <f aca="false">IF($F22=CU$8,$G22)+IF($I22=CU$8,$H22)</f>
        <v>0</v>
      </c>
      <c r="CV22" s="100" t="n">
        <f aca="false">IF($F22=CV$8,$G22)+IF($I22=CV$8,$H22)</f>
        <v>0</v>
      </c>
      <c r="CW22" s="100" t="n">
        <f aca="false">IF($F22=CW$8,$G22)+IF($I22=CW$8,$H22)</f>
        <v>0</v>
      </c>
      <c r="CX22" s="100" t="n">
        <f aca="false">IF($F22=CX$8,$G22)+IF($I22=CX$8,$H22)</f>
        <v>0</v>
      </c>
      <c r="CY22" s="100" t="n">
        <f aca="false">IF($F22=CY$8,$G22)+IF($I22=CY$8,$H22)</f>
        <v>0</v>
      </c>
      <c r="CZ22" s="100" t="n">
        <f aca="false">IF($F22=CZ$8,$G22)+IF($I22=CZ$8,$H22)</f>
        <v>0</v>
      </c>
      <c r="DA22" s="100" t="n">
        <f aca="false">IF($F22=DA$8,$G22)+IF($I22=DA$8,$H22)</f>
        <v>0</v>
      </c>
      <c r="DB22" s="100" t="n">
        <f aca="false">IF($F22=DB$8,$G22)+IF($I22=DB$8,$H22)</f>
        <v>0</v>
      </c>
      <c r="DC22" s="100" t="n">
        <f aca="false">IF($F22=DC$8,$G22)+IF($I22=DC$8,$H22)</f>
        <v>0</v>
      </c>
      <c r="DD22" s="100" t="n">
        <f aca="false">IF($F22=DD$8,$G22)+IF($I22=DD$8,$H22)</f>
        <v>0</v>
      </c>
      <c r="DE22" s="100" t="n">
        <f aca="false">IF($F22=DE$8,$G22)+IF($I22=DE$8,$H22)</f>
        <v>0</v>
      </c>
      <c r="DF22" s="100" t="n">
        <f aca="false">IF($F22=DF$8,$G22)+IF($I22=DF$8,$H22)</f>
        <v>0</v>
      </c>
      <c r="DG22" s="101"/>
      <c r="DH22" s="100" t="n">
        <f aca="false">IF($F22=DH$8,$H22)+IF($I22=DH$8,$G22)</f>
        <v>0</v>
      </c>
      <c r="DI22" s="100" t="n">
        <f aca="false">IF($F22=DI$8,$H22)+IF($I22=DI$8,$G22)</f>
        <v>0</v>
      </c>
      <c r="DJ22" s="100" t="n">
        <f aca="false">IF($F22=DJ$8,$H22)+IF($I22=DJ$8,$G22)</f>
        <v>0</v>
      </c>
      <c r="DK22" s="100" t="n">
        <f aca="false">IF($F22=DK$8,$H22)+IF($I22=DK$8,$G22)</f>
        <v>0</v>
      </c>
      <c r="DL22" s="100" t="n">
        <f aca="false">IF($F22=DL$8,$H22)+IF($I22=DL$8,$G22)</f>
        <v>0</v>
      </c>
      <c r="DM22" s="100" t="n">
        <f aca="false">IF($F22=DM$8,$H22)+IF($I22=DM$8,$G22)</f>
        <v>0</v>
      </c>
      <c r="DN22" s="100" t="n">
        <f aca="false">IF($F22=DN$8,$H22)+IF($I22=DN$8,$G22)</f>
        <v>0</v>
      </c>
      <c r="DO22" s="100" t="n">
        <f aca="false">IF($F22=DO$8,$H22)+IF($I22=DO$8,$G22)</f>
        <v>0</v>
      </c>
      <c r="DP22" s="100" t="n">
        <f aca="false">IF($F22=DP$8,$H22)+IF($I22=DP$8,$G22)</f>
        <v>0</v>
      </c>
      <c r="DQ22" s="100" t="n">
        <f aca="false">IF($F22=DQ$8,$H22)+IF($I22=DQ$8,$G22)</f>
        <v>0</v>
      </c>
      <c r="DR22" s="100" t="n">
        <f aca="false">IF($F22=DR$8,$H22)+IF($I22=DR$8,$G22)</f>
        <v>0</v>
      </c>
      <c r="DS22" s="100" t="n">
        <f aca="false">IF($F22=DS$8,$H22)+IF($I22=DS$8,$G22)</f>
        <v>0</v>
      </c>
      <c r="DT22" s="100" t="n">
        <f aca="false">IF($F22=DT$8,$H22)+IF($I22=DT$8,$G22)</f>
        <v>0</v>
      </c>
      <c r="DU22" s="100" t="n">
        <f aca="false">IF($F22=DU$8,$H22)+IF($I22=DU$8,$G22)</f>
        <v>0</v>
      </c>
      <c r="DV22" s="100" t="n">
        <f aca="false">IF($F22=DV$8,$H22)+IF($I22=DV$8,$G22)</f>
        <v>0</v>
      </c>
      <c r="DW22" s="100" t="n">
        <f aca="false">IF($F22=DW$8,$H22)+IF($I22=DW$8,$G22)</f>
        <v>0</v>
      </c>
      <c r="DX22" s="100" t="n">
        <f aca="false">IF($F22=DX$8,$H22)+IF($I22=DX$8,$G22)</f>
        <v>0</v>
      </c>
      <c r="DY22" s="100" t="n">
        <f aca="false">IF($F22=DY$8,$H22)+IF($I22=DY$8,$G22)</f>
        <v>0</v>
      </c>
      <c r="DZ22" s="100" t="n">
        <f aca="false">IF($F22=DZ$8,$H22)+IF($I22=DZ$8,$G22)</f>
        <v>0</v>
      </c>
      <c r="EA22" s="100" t="n">
        <f aca="false">IF($F22=EA$8,$H22)+IF($I22=EA$8,$G22)</f>
        <v>0</v>
      </c>
      <c r="EB22" s="100" t="n">
        <f aca="false">IF($F22=EB$8,$H22)+IF($I22=EB$8,$G22)</f>
        <v>0</v>
      </c>
      <c r="EC22" s="100" t="n">
        <f aca="false">IF($F22=EC$8,$H22)+IF($I22=EC$8,$G22)</f>
        <v>0</v>
      </c>
      <c r="ED22" s="100" t="n">
        <f aca="false">IF($F22=ED$8,$H22)+IF($I22=ED$8,$G22)</f>
        <v>0</v>
      </c>
      <c r="EE22" s="100" t="n">
        <f aca="false">IF($F22=EE$8,$H22)+IF($I22=EE$8,$G22)</f>
        <v>0</v>
      </c>
      <c r="EF22" s="100" t="n">
        <f aca="false">IF($F22=EF$8,$H22)+IF($I22=EF$8,$G22)</f>
        <v>0</v>
      </c>
      <c r="EG22" s="100" t="n">
        <f aca="false">IF($F22=EG$8,$H22)+IF($I22=EG$8,$G22)</f>
        <v>0</v>
      </c>
      <c r="EH22" s="100" t="n">
        <f aca="false">IF($F22=EH$8,$H22)+IF($I22=EH$8,$G22)</f>
        <v>0</v>
      </c>
      <c r="EI22" s="100" t="n">
        <f aca="false">IF($F22=EI$8,$H22)+IF($I22=EI$8,$G22)</f>
        <v>0</v>
      </c>
      <c r="EJ22" s="100" t="n">
        <f aca="false">IF($F22=EJ$8,$H22)+IF($I22=EJ$8,$G22)</f>
        <v>0</v>
      </c>
      <c r="EK22" s="100" t="n">
        <f aca="false">IF($F22=EK$8,$H22)+IF($I22=EK$8,$G22)</f>
        <v>0</v>
      </c>
      <c r="EL22" s="100" t="n">
        <f aca="false">IF($F22=EL$8,$H22)+IF($I22=EL$8,$G22)</f>
        <v>0</v>
      </c>
      <c r="EM22" s="100" t="n">
        <f aca="false">IF($F22=EM$8,$H22)+IF($I22=EM$8,$G22)</f>
        <v>0</v>
      </c>
      <c r="EN22" s="100" t="n">
        <f aca="false">IF($F22=EN$8,$H22)+IF($I22=EN$8,$G22)</f>
        <v>0</v>
      </c>
      <c r="EO22" s="100" t="n">
        <f aca="false">IF($F22=EO$8,$H22)+IF($I22=EO$8,$G22)</f>
        <v>0</v>
      </c>
      <c r="EP22" s="100" t="n">
        <f aca="false">IF($F22=EP$8,$H22)+IF($I22=EP$8,$G22)</f>
        <v>0</v>
      </c>
      <c r="EQ22" s="100" t="n">
        <f aca="false">IF($F22=EQ$8,$H22)+IF($I22=EQ$8,$G22)</f>
        <v>0</v>
      </c>
      <c r="ER22" s="100" t="n">
        <f aca="false">IF($F22=ER$8,$H22)+IF($I22=ER$8,$G22)</f>
        <v>0</v>
      </c>
      <c r="ES22" s="100" t="n">
        <f aca="false">IF($F22=ES$8,$H22)+IF($I22=ES$8,$G22)</f>
        <v>0</v>
      </c>
      <c r="ET22" s="100" t="n">
        <f aca="false">IF($F22=ET$8,$H22)+IF($I22=ET$8,$G22)</f>
        <v>0</v>
      </c>
      <c r="EU22" s="100" t="n">
        <f aca="false">IF($F22=EU$8,$H22)+IF($I22=EU$8,$G22)</f>
        <v>0</v>
      </c>
      <c r="EV22" s="100" t="n">
        <f aca="false">IF($F22=EV$8,$H22)+IF($I22=EV$8,$G22)</f>
        <v>0</v>
      </c>
      <c r="EW22" s="100" t="n">
        <f aca="false">IF($F22=EW$8,$H22)+IF($I22=EW$8,$G22)</f>
        <v>0</v>
      </c>
      <c r="EX22" s="100" t="n">
        <f aca="false">IF($F22=EX$8,$H22)+IF($I22=EX$8,$G22)</f>
        <v>0</v>
      </c>
      <c r="EY22" s="100" t="n">
        <f aca="false">IF($F22=EY$8,$H22)+IF($I22=EY$8,$G22)</f>
        <v>0</v>
      </c>
      <c r="EZ22" s="100" t="n">
        <f aca="false">IF($F22=EZ$8,$H22)+IF($I22=EZ$8,$G22)</f>
        <v>0</v>
      </c>
      <c r="FA22" s="100" t="n">
        <f aca="false">IF($F22=FA$8,$H22)+IF($I22=FA$8,$G22)</f>
        <v>0</v>
      </c>
      <c r="FB22" s="100" t="n">
        <f aca="false">IF($F22=FB$8,$H22)+IF($I22=FB$8,$G22)</f>
        <v>0</v>
      </c>
      <c r="FC22" s="100" t="n">
        <f aca="false">IF($F22=FC$8,$H22)+IF($I22=FC$8,$G22)</f>
        <v>0</v>
      </c>
      <c r="FE22" s="102" t="s">
        <v>36</v>
      </c>
      <c r="FF22" s="80" t="s">
        <v>14</v>
      </c>
      <c r="FG22" s="80" t="s">
        <v>8</v>
      </c>
      <c r="FH22" s="10" t="s">
        <v>9</v>
      </c>
      <c r="FI22" s="10" t="s">
        <v>10</v>
      </c>
      <c r="FJ22" s="10" t="s">
        <v>155</v>
      </c>
      <c r="FL22" s="103" t="str">
        <f aca="false">FF12</f>
        <v>Afrique du Sud</v>
      </c>
      <c r="FM22" s="89"/>
      <c r="FN22" s="90"/>
      <c r="FO22" s="91"/>
      <c r="FP22" s="92"/>
      <c r="FQ22" s="31"/>
      <c r="FR22" s="65"/>
      <c r="FS22" s="70"/>
      <c r="FT22" s="31"/>
      <c r="FU22" s="31"/>
      <c r="FV22" s="31"/>
      <c r="FW22" s="31"/>
      <c r="FX22" s="127" t="s">
        <v>175</v>
      </c>
      <c r="FY22" s="70"/>
      <c r="FZ22" s="31"/>
      <c r="GA22" s="31"/>
      <c r="GC22" s="31"/>
      <c r="GD22" s="31"/>
      <c r="GE22" s="31"/>
      <c r="GF22" s="31"/>
      <c r="GG22" s="31"/>
      <c r="GH22" s="31"/>
      <c r="GI22" s="31"/>
      <c r="GJ22" s="67"/>
      <c r="GK22" s="66"/>
      <c r="GL22" s="31"/>
      <c r="GM22" s="31"/>
    </row>
    <row r="23" customFormat="false" ht="18" hidden="false" customHeight="true" outlineLevel="0" collapsed="false">
      <c r="B23" s="104" t="s">
        <v>41</v>
      </c>
      <c r="C23" s="104" t="s">
        <v>43</v>
      </c>
      <c r="D23" s="31"/>
      <c r="E23" s="140"/>
      <c r="F23" s="104" t="str">
        <f aca="false">VLOOKUP(B23,Paramètres!$C$10:$D$57,2,0)</f>
        <v>Haïti</v>
      </c>
      <c r="G23" s="105"/>
      <c r="H23" s="106"/>
      <c r="I23" s="104" t="str">
        <f aca="false">VLOOKUP(C23,Paramètres!$C$10:$D$57,2,0)</f>
        <v>Ecosse</v>
      </c>
      <c r="J23" s="107" t="n">
        <v>46186</v>
      </c>
      <c r="K23" s="108" t="s">
        <v>176</v>
      </c>
      <c r="L23" s="109" t="str">
        <f aca="false">IF(G23&gt;H23,F23,IF(G23&lt;H23,I23,IF(G23="","Non joué",IF(G23=H23,"Nul"))))</f>
        <v>Non joué</v>
      </c>
      <c r="M23" s="84"/>
      <c r="N23" s="100" t="n">
        <f aca="false">IF($L23=N$8,3,IF(AND(OR($F23=N$8,$I23=N$8),$L23="Nul"),1,0))</f>
        <v>0</v>
      </c>
      <c r="O23" s="100" t="n">
        <f aca="false">IF($L23=O$8,3,IF(AND(OR($F23=O$8,$I23=O$8),$L23="Nul"),1,0))</f>
        <v>0</v>
      </c>
      <c r="P23" s="100" t="n">
        <f aca="false">IF($L23=P$8,3,IF(AND(OR($F23=P$8,$I23=P$8),$L23="Nul"),1,0))</f>
        <v>0</v>
      </c>
      <c r="Q23" s="100" t="n">
        <f aca="false">IF($L23=Q$8,3,IF(AND(OR($F23=Q$8,$I23=Q$8),$L23="Nul"),1,0))</f>
        <v>0</v>
      </c>
      <c r="R23" s="100" t="n">
        <f aca="false">IF($L23=R$8,3,IF(AND(OR($F23=R$8,$I23=R$8),$L23="Nul"),1,0))</f>
        <v>0</v>
      </c>
      <c r="S23" s="100" t="n">
        <f aca="false">IF($L23=S$8,3,IF(AND(OR($F23=S$8,$I23=S$8),$L23="Nul"),1,0))</f>
        <v>0</v>
      </c>
      <c r="T23" s="100" t="n">
        <f aca="false">IF($L23=T$8,3,IF(AND(OR($F23=T$8,$I23=T$8),$L23="Nul"),1,0))</f>
        <v>0</v>
      </c>
      <c r="U23" s="100" t="n">
        <f aca="false">IF($L23=U$8,3,IF(AND(OR($F23=U$8,$I23=U$8),$L23="Nul"),1,0))</f>
        <v>0</v>
      </c>
      <c r="V23" s="100" t="n">
        <f aca="false">IF($L23=V$8,3,IF(AND(OR($F23=V$8,$I23=V$8),$L23="Nul"),1,0))</f>
        <v>0</v>
      </c>
      <c r="W23" s="100" t="n">
        <f aca="false">IF($L23=W$8,3,IF(AND(OR($F23=W$8,$I23=W$8),$L23="Nul"),1,0))</f>
        <v>0</v>
      </c>
      <c r="X23" s="100" t="n">
        <f aca="false">IF($L23=X$8,3,IF(AND(OR($F23=X$8,$I23=X$8),$L23="Nul"),1,0))</f>
        <v>0</v>
      </c>
      <c r="Y23" s="100" t="n">
        <f aca="false">IF($L23=Y$8,3,IF(AND(OR($F23=Y$8,$I23=Y$8),$L23="Nul"),1,0))</f>
        <v>0</v>
      </c>
      <c r="Z23" s="100" t="n">
        <f aca="false">IF($L23=Z$8,3,IF(AND(OR($F23=Z$8,$I23=Z$8),$L23="Nul"),1,0))</f>
        <v>0</v>
      </c>
      <c r="AA23" s="100" t="n">
        <f aca="false">IF($L23=AA$8,3,IF(AND(OR($F23=AA$8,$I23=AA$8),$L23="Nul"),1,0))</f>
        <v>0</v>
      </c>
      <c r="AB23" s="100" t="n">
        <f aca="false">IF($L23=AB$8,3,IF(AND(OR($F23=AB$8,$I23=AB$8),$L23="Nul"),1,0))</f>
        <v>0</v>
      </c>
      <c r="AC23" s="100" t="n">
        <f aca="false">IF($L23=AC$8,3,IF(AND(OR($F23=AC$8,$I23=AC$8),$L23="Nul"),1,0))</f>
        <v>0</v>
      </c>
      <c r="AD23" s="100" t="n">
        <f aca="false">IF($L23=AD$8,3,IF(AND(OR($F23=AD$8,$I23=AD$8),$L23="Nul"),1,0))</f>
        <v>0</v>
      </c>
      <c r="AE23" s="100" t="n">
        <f aca="false">IF($L23=AE$8,3,IF(AND(OR($F23=AE$8,$I23=AE$8),$L23="Nul"),1,0))</f>
        <v>0</v>
      </c>
      <c r="AF23" s="100" t="n">
        <f aca="false">IF($L23=AF$8,3,IF(AND(OR($F23=AF$8,$I23=AF$8),$L23="Nul"),1,0))</f>
        <v>0</v>
      </c>
      <c r="AG23" s="100" t="n">
        <f aca="false">IF($L23=AG$8,3,IF(AND(OR($F23=AG$8,$I23=AG$8),$L23="Nul"),1,0))</f>
        <v>0</v>
      </c>
      <c r="AH23" s="100" t="n">
        <f aca="false">IF($L23=AH$8,3,IF(AND(OR($F23=AH$8,$I23=AH$8),$L23="Nul"),1,0))</f>
        <v>0</v>
      </c>
      <c r="AI23" s="100" t="n">
        <f aca="false">IF($L23=AI$8,3,IF(AND(OR($F23=AI$8,$I23=AI$8),$L23="Nul"),1,0))</f>
        <v>0</v>
      </c>
      <c r="AJ23" s="100" t="n">
        <f aca="false">IF($L23=AJ$8,3,IF(AND(OR($F23=AJ$8,$I23=AJ$8),$L23="Nul"),1,0))</f>
        <v>0</v>
      </c>
      <c r="AK23" s="100" t="n">
        <f aca="false">IF($L23=AK$8,3,IF(AND(OR($F23=AK$8,$I23=AK$8),$L23="Nul"),1,0))</f>
        <v>0</v>
      </c>
      <c r="AL23" s="100" t="n">
        <f aca="false">IF($L23=AL$8,3,IF(AND(OR($F23=AL$8,$I23=AL$8),$L23="Nul"),1,0))</f>
        <v>0</v>
      </c>
      <c r="AM23" s="100" t="n">
        <f aca="false">IF($L23=AM$8,3,IF(AND(OR($F23=AM$8,$I23=AM$8),$L23="Nul"),1,0))</f>
        <v>0</v>
      </c>
      <c r="AN23" s="100" t="n">
        <f aca="false">IF($L23=AN$8,3,IF(AND(OR($F23=AN$8,$I23=AN$8),$L23="Nul"),1,0))</f>
        <v>0</v>
      </c>
      <c r="AO23" s="100" t="n">
        <f aca="false">IF($L23=AO$8,3,IF(AND(OR($F23=AO$8,$I23=AO$8),$L23="Nul"),1,0))</f>
        <v>0</v>
      </c>
      <c r="AP23" s="100" t="n">
        <f aca="false">IF($L23=AP$8,3,IF(AND(OR($F23=AP$8,$I23=AP$8),$L23="Nul"),1,0))</f>
        <v>0</v>
      </c>
      <c r="AQ23" s="100" t="n">
        <f aca="false">IF($L23=AQ$8,3,IF(AND(OR($F23=AQ$8,$I23=AQ$8),$L23="Nul"),1,0))</f>
        <v>0</v>
      </c>
      <c r="AR23" s="100" t="n">
        <f aca="false">IF($L23=AR$8,3,IF(AND(OR($F23=AR$8,$I23=AR$8),$L23="Nul"),1,0))</f>
        <v>0</v>
      </c>
      <c r="AS23" s="100" t="n">
        <f aca="false">IF($L23=AS$8,3,IF(AND(OR($F23=AS$8,$I23=AS$8),$L23="Nul"),1,0))</f>
        <v>0</v>
      </c>
      <c r="AT23" s="100" t="n">
        <f aca="false">IF($L23=AT$8,3,IF(AND(OR($F23=AT$8,$I23=AT$8),$L23="Nul"),1,0))</f>
        <v>0</v>
      </c>
      <c r="AU23" s="100" t="n">
        <f aca="false">IF($L23=AU$8,3,IF(AND(OR($F23=AU$8,$I23=AU$8),$L23="Nul"),1,0))</f>
        <v>0</v>
      </c>
      <c r="AV23" s="100" t="n">
        <f aca="false">IF($L23=AV$8,3,IF(AND(OR($F23=AV$8,$I23=AV$8),$L23="Nul"),1,0))</f>
        <v>0</v>
      </c>
      <c r="AW23" s="100" t="n">
        <f aca="false">IF($L23=AW$8,3,IF(AND(OR($F23=AW$8,$I23=AW$8),$L23="Nul"),1,0))</f>
        <v>0</v>
      </c>
      <c r="AX23" s="100" t="n">
        <f aca="false">IF($L23=AX$8,3,IF(AND(OR($F23=AX$8,$I23=AX$8),$L23="Nul"),1,0))</f>
        <v>0</v>
      </c>
      <c r="AY23" s="100" t="n">
        <f aca="false">IF($L23=AY$8,3,IF(AND(OR($F23=AY$8,$I23=AY$8),$L23="Nul"),1,0))</f>
        <v>0</v>
      </c>
      <c r="AZ23" s="100" t="n">
        <f aca="false">IF($L23=AZ$8,3,IF(AND(OR($F23=AZ$8,$I23=AZ$8),$L23="Nul"),1,0))</f>
        <v>0</v>
      </c>
      <c r="BA23" s="100" t="n">
        <f aca="false">IF($L23=BA$8,3,IF(AND(OR($F23=BA$8,$I23=BA$8),$L23="Nul"),1,0))</f>
        <v>0</v>
      </c>
      <c r="BB23" s="100" t="n">
        <f aca="false">IF($L23=BB$8,3,IF(AND(OR($F23=BB$8,$I23=BB$8),$L23="Nul"),1,0))</f>
        <v>0</v>
      </c>
      <c r="BC23" s="100" t="n">
        <f aca="false">IF($L23=BC$8,3,IF(AND(OR($F23=BC$8,$I23=BC$8),$L23="Nul"),1,0))</f>
        <v>0</v>
      </c>
      <c r="BD23" s="100" t="n">
        <f aca="false">IF($L23=BD$8,3,IF(AND(OR($F23=BD$8,$I23=BD$8),$L23="Nul"),1,0))</f>
        <v>0</v>
      </c>
      <c r="BE23" s="100" t="n">
        <f aca="false">IF($L23=BE$8,3,IF(AND(OR($F23=BE$8,$I23=BE$8),$L23="Nul"),1,0))</f>
        <v>0</v>
      </c>
      <c r="BF23" s="100" t="n">
        <f aca="false">IF($L23=BF$8,3,IF(AND(OR($F23=BF$8,$I23=BF$8),$L23="Nul"),1,0))</f>
        <v>0</v>
      </c>
      <c r="BG23" s="100" t="n">
        <f aca="false">IF($L23=BG$8,3,IF(AND(OR($F23=BG$8,$I23=BG$8),$L23="Nul"),1,0))</f>
        <v>0</v>
      </c>
      <c r="BH23" s="100" t="n">
        <f aca="false">IF($L23=BH$8,3,IF(AND(OR($F23=BH$8,$I23=BH$8),$L23="Nul"),1,0))</f>
        <v>0</v>
      </c>
      <c r="BI23" s="100" t="n">
        <f aca="false">IF($L23=BI$8,3,IF(AND(OR($F23=BI$8,$I23=BI$8),$L23="Nul"),1,0))</f>
        <v>0</v>
      </c>
      <c r="BJ23" s="101"/>
      <c r="BK23" s="100" t="n">
        <f aca="false">IF($F23=BK$8,$G23)+IF($I23=BK$8,$H23)</f>
        <v>0</v>
      </c>
      <c r="BL23" s="100" t="n">
        <f aca="false">IF($F23=BL$8,$G23)+IF($I23=BL$8,$H23)</f>
        <v>0</v>
      </c>
      <c r="BM23" s="100" t="n">
        <f aca="false">IF($F23=BM$8,$G23)+IF($I23=BM$8,$H23)</f>
        <v>0</v>
      </c>
      <c r="BN23" s="100" t="n">
        <f aca="false">IF($F23=BN$8,$G23)+IF($I23=BN$8,$H23)</f>
        <v>0</v>
      </c>
      <c r="BO23" s="100" t="n">
        <f aca="false">IF($F23=BO$8,$G23)+IF($I23=BO$8,$H23)</f>
        <v>0</v>
      </c>
      <c r="BP23" s="100" t="n">
        <f aca="false">IF($F23=BP$8,$G23)+IF($I23=BP$8,$H23)</f>
        <v>0</v>
      </c>
      <c r="BQ23" s="100" t="n">
        <f aca="false">IF($F23=BQ$8,$G23)+IF($I23=BQ$8,$H23)</f>
        <v>0</v>
      </c>
      <c r="BR23" s="100" t="n">
        <f aca="false">IF($F23=BR$8,$G23)+IF($I23=BR$8,$H23)</f>
        <v>0</v>
      </c>
      <c r="BS23" s="100" t="n">
        <f aca="false">IF($F23=BS$8,$G23)+IF($I23=BS$8,$H23)</f>
        <v>0</v>
      </c>
      <c r="BT23" s="100" t="n">
        <f aca="false">IF($F23=BT$8,$G23)+IF($I23=BT$8,$H23)</f>
        <v>0</v>
      </c>
      <c r="BU23" s="100" t="n">
        <f aca="false">IF($F23=BU$8,$G23)+IF($I23=BU$8,$H23)</f>
        <v>0</v>
      </c>
      <c r="BV23" s="100" t="n">
        <f aca="false">IF($F23=BV$8,$G23)+IF($I23=BV$8,$H23)</f>
        <v>0</v>
      </c>
      <c r="BW23" s="100" t="n">
        <f aca="false">IF($F23=BW$8,$G23)+IF($I23=BW$8,$H23)</f>
        <v>0</v>
      </c>
      <c r="BX23" s="100" t="n">
        <f aca="false">IF($F23=BX$8,$G23)+IF($I23=BX$8,$H23)</f>
        <v>0</v>
      </c>
      <c r="BY23" s="100" t="n">
        <f aca="false">IF($F23=BY$8,$G23)+IF($I23=BY$8,$H23)</f>
        <v>0</v>
      </c>
      <c r="BZ23" s="100" t="n">
        <f aca="false">IF($F23=BZ$8,$G23)+IF($I23=BZ$8,$H23)</f>
        <v>0</v>
      </c>
      <c r="CA23" s="100" t="n">
        <f aca="false">IF($F23=CA$8,$G23)+IF($I23=CA$8,$H23)</f>
        <v>0</v>
      </c>
      <c r="CB23" s="100" t="n">
        <f aca="false">IF($F23=CB$8,$G23)+IF($I23=CB$8,$H23)</f>
        <v>0</v>
      </c>
      <c r="CC23" s="100" t="n">
        <f aca="false">IF($F23=CC$8,$G23)+IF($I23=CC$8,$H23)</f>
        <v>0</v>
      </c>
      <c r="CD23" s="100" t="n">
        <f aca="false">IF($F23=CD$8,$G23)+IF($I23=CD$8,$H23)</f>
        <v>0</v>
      </c>
      <c r="CE23" s="100" t="n">
        <f aca="false">IF($F23=CE$8,$G23)+IF($I23=CE$8,$H23)</f>
        <v>0</v>
      </c>
      <c r="CF23" s="100" t="n">
        <f aca="false">IF($F23=CF$8,$G23)+IF($I23=CF$8,$H23)</f>
        <v>0</v>
      </c>
      <c r="CG23" s="100" t="n">
        <f aca="false">IF($F23=CG$8,$G23)+IF($I23=CG$8,$H23)</f>
        <v>0</v>
      </c>
      <c r="CH23" s="100" t="n">
        <f aca="false">IF($F23=CH$8,$G23)+IF($I23=CH$8,$H23)</f>
        <v>0</v>
      </c>
      <c r="CI23" s="100" t="n">
        <f aca="false">IF($F23=CI$8,$G23)+IF($I23=CI$8,$H23)</f>
        <v>0</v>
      </c>
      <c r="CJ23" s="100" t="n">
        <f aca="false">IF($F23=CJ$8,$G23)+IF($I23=CJ$8,$H23)</f>
        <v>0</v>
      </c>
      <c r="CK23" s="100" t="n">
        <f aca="false">IF($F23=CK$8,$G23)+IF($I23=CK$8,$H23)</f>
        <v>0</v>
      </c>
      <c r="CL23" s="100" t="n">
        <f aca="false">IF($F23=CL$8,$G23)+IF($I23=CL$8,$H23)</f>
        <v>0</v>
      </c>
      <c r="CM23" s="100" t="n">
        <f aca="false">IF($F23=CM$8,$G23)+IF($I23=CM$8,$H23)</f>
        <v>0</v>
      </c>
      <c r="CN23" s="100" t="n">
        <f aca="false">IF($F23=CN$8,$G23)+IF($I23=CN$8,$H23)</f>
        <v>0</v>
      </c>
      <c r="CO23" s="100" t="n">
        <f aca="false">IF($F23=CO$8,$G23)+IF($I23=CO$8,$H23)</f>
        <v>0</v>
      </c>
      <c r="CP23" s="100" t="n">
        <f aca="false">IF($F23=CP$8,$G23)+IF($I23=CP$8,$H23)</f>
        <v>0</v>
      </c>
      <c r="CQ23" s="100" t="n">
        <f aca="false">IF($F23=CQ$8,$G23)+IF($I23=CQ$8,$H23)</f>
        <v>0</v>
      </c>
      <c r="CR23" s="100" t="n">
        <f aca="false">IF($F23=CR$8,$G23)+IF($I23=CR$8,$H23)</f>
        <v>0</v>
      </c>
      <c r="CS23" s="100" t="n">
        <f aca="false">IF($F23=CS$8,$G23)+IF($I23=CS$8,$H23)</f>
        <v>0</v>
      </c>
      <c r="CT23" s="100" t="n">
        <f aca="false">IF($F23=CT$8,$G23)+IF($I23=CT$8,$H23)</f>
        <v>0</v>
      </c>
      <c r="CU23" s="100" t="n">
        <f aca="false">IF($F23=CU$8,$G23)+IF($I23=CU$8,$H23)</f>
        <v>0</v>
      </c>
      <c r="CV23" s="100" t="n">
        <f aca="false">IF($F23=CV$8,$G23)+IF($I23=CV$8,$H23)</f>
        <v>0</v>
      </c>
      <c r="CW23" s="100" t="n">
        <f aca="false">IF($F23=CW$8,$G23)+IF($I23=CW$8,$H23)</f>
        <v>0</v>
      </c>
      <c r="CX23" s="100" t="n">
        <f aca="false">IF($F23=CX$8,$G23)+IF($I23=CX$8,$H23)</f>
        <v>0</v>
      </c>
      <c r="CY23" s="100" t="n">
        <f aca="false">IF($F23=CY$8,$G23)+IF($I23=CY$8,$H23)</f>
        <v>0</v>
      </c>
      <c r="CZ23" s="100" t="n">
        <f aca="false">IF($F23=CZ$8,$G23)+IF($I23=CZ$8,$H23)</f>
        <v>0</v>
      </c>
      <c r="DA23" s="100" t="n">
        <f aca="false">IF($F23=DA$8,$G23)+IF($I23=DA$8,$H23)</f>
        <v>0</v>
      </c>
      <c r="DB23" s="100" t="n">
        <f aca="false">IF($F23=DB$8,$G23)+IF($I23=DB$8,$H23)</f>
        <v>0</v>
      </c>
      <c r="DC23" s="100" t="n">
        <f aca="false">IF($F23=DC$8,$G23)+IF($I23=DC$8,$H23)</f>
        <v>0</v>
      </c>
      <c r="DD23" s="100" t="n">
        <f aca="false">IF($F23=DD$8,$G23)+IF($I23=DD$8,$H23)</f>
        <v>0</v>
      </c>
      <c r="DE23" s="100" t="n">
        <f aca="false">IF($F23=DE$8,$G23)+IF($I23=DE$8,$H23)</f>
        <v>0</v>
      </c>
      <c r="DF23" s="100" t="n">
        <f aca="false">IF($F23=DF$8,$G23)+IF($I23=DF$8,$H23)</f>
        <v>0</v>
      </c>
      <c r="DG23" s="101"/>
      <c r="DH23" s="100" t="n">
        <f aca="false">IF($F23=DH$8,$H23)+IF($I23=DH$8,$G23)</f>
        <v>0</v>
      </c>
      <c r="DI23" s="100" t="n">
        <f aca="false">IF($F23=DI$8,$H23)+IF($I23=DI$8,$G23)</f>
        <v>0</v>
      </c>
      <c r="DJ23" s="100" t="n">
        <f aca="false">IF($F23=DJ$8,$H23)+IF($I23=DJ$8,$G23)</f>
        <v>0</v>
      </c>
      <c r="DK23" s="100" t="n">
        <f aca="false">IF($F23=DK$8,$H23)+IF($I23=DK$8,$G23)</f>
        <v>0</v>
      </c>
      <c r="DL23" s="100" t="n">
        <f aca="false">IF($F23=DL$8,$H23)+IF($I23=DL$8,$G23)</f>
        <v>0</v>
      </c>
      <c r="DM23" s="100" t="n">
        <f aca="false">IF($F23=DM$8,$H23)+IF($I23=DM$8,$G23)</f>
        <v>0</v>
      </c>
      <c r="DN23" s="100" t="n">
        <f aca="false">IF($F23=DN$8,$H23)+IF($I23=DN$8,$G23)</f>
        <v>0</v>
      </c>
      <c r="DO23" s="100" t="n">
        <f aca="false">IF($F23=DO$8,$H23)+IF($I23=DO$8,$G23)</f>
        <v>0</v>
      </c>
      <c r="DP23" s="100" t="n">
        <f aca="false">IF($F23=DP$8,$H23)+IF($I23=DP$8,$G23)</f>
        <v>0</v>
      </c>
      <c r="DQ23" s="100" t="n">
        <f aca="false">IF($F23=DQ$8,$H23)+IF($I23=DQ$8,$G23)</f>
        <v>0</v>
      </c>
      <c r="DR23" s="100" t="n">
        <f aca="false">IF($F23=DR$8,$H23)+IF($I23=DR$8,$G23)</f>
        <v>0</v>
      </c>
      <c r="DS23" s="100" t="n">
        <f aca="false">IF($F23=DS$8,$H23)+IF($I23=DS$8,$G23)</f>
        <v>0</v>
      </c>
      <c r="DT23" s="100" t="n">
        <f aca="false">IF($F23=DT$8,$H23)+IF($I23=DT$8,$G23)</f>
        <v>0</v>
      </c>
      <c r="DU23" s="100" t="n">
        <f aca="false">IF($F23=DU$8,$H23)+IF($I23=DU$8,$G23)</f>
        <v>0</v>
      </c>
      <c r="DV23" s="100" t="n">
        <f aca="false">IF($F23=DV$8,$H23)+IF($I23=DV$8,$G23)</f>
        <v>0</v>
      </c>
      <c r="DW23" s="100" t="n">
        <f aca="false">IF($F23=DW$8,$H23)+IF($I23=DW$8,$G23)</f>
        <v>0</v>
      </c>
      <c r="DX23" s="100" t="n">
        <f aca="false">IF($F23=DX$8,$H23)+IF($I23=DX$8,$G23)</f>
        <v>0</v>
      </c>
      <c r="DY23" s="100" t="n">
        <f aca="false">IF($F23=DY$8,$H23)+IF($I23=DY$8,$G23)</f>
        <v>0</v>
      </c>
      <c r="DZ23" s="100" t="n">
        <f aca="false">IF($F23=DZ$8,$H23)+IF($I23=DZ$8,$G23)</f>
        <v>0</v>
      </c>
      <c r="EA23" s="100" t="n">
        <f aca="false">IF($F23=EA$8,$H23)+IF($I23=EA$8,$G23)</f>
        <v>0</v>
      </c>
      <c r="EB23" s="100" t="n">
        <f aca="false">IF($F23=EB$8,$H23)+IF($I23=EB$8,$G23)</f>
        <v>0</v>
      </c>
      <c r="EC23" s="100" t="n">
        <f aca="false">IF($F23=EC$8,$H23)+IF($I23=EC$8,$G23)</f>
        <v>0</v>
      </c>
      <c r="ED23" s="100" t="n">
        <f aca="false">IF($F23=ED$8,$H23)+IF($I23=ED$8,$G23)</f>
        <v>0</v>
      </c>
      <c r="EE23" s="100" t="n">
        <f aca="false">IF($F23=EE$8,$H23)+IF($I23=EE$8,$G23)</f>
        <v>0</v>
      </c>
      <c r="EF23" s="100" t="n">
        <f aca="false">IF($F23=EF$8,$H23)+IF($I23=EF$8,$G23)</f>
        <v>0</v>
      </c>
      <c r="EG23" s="100" t="n">
        <f aca="false">IF($F23=EG$8,$H23)+IF($I23=EG$8,$G23)</f>
        <v>0</v>
      </c>
      <c r="EH23" s="100" t="n">
        <f aca="false">IF($F23=EH$8,$H23)+IF($I23=EH$8,$G23)</f>
        <v>0</v>
      </c>
      <c r="EI23" s="100" t="n">
        <f aca="false">IF($F23=EI$8,$H23)+IF($I23=EI$8,$G23)</f>
        <v>0</v>
      </c>
      <c r="EJ23" s="100" t="n">
        <f aca="false">IF($F23=EJ$8,$H23)+IF($I23=EJ$8,$G23)</f>
        <v>0</v>
      </c>
      <c r="EK23" s="100" t="n">
        <f aca="false">IF($F23=EK$8,$H23)+IF($I23=EK$8,$G23)</f>
        <v>0</v>
      </c>
      <c r="EL23" s="100" t="n">
        <f aca="false">IF($F23=EL$8,$H23)+IF($I23=EL$8,$G23)</f>
        <v>0</v>
      </c>
      <c r="EM23" s="100" t="n">
        <f aca="false">IF($F23=EM$8,$H23)+IF($I23=EM$8,$G23)</f>
        <v>0</v>
      </c>
      <c r="EN23" s="100" t="n">
        <f aca="false">IF($F23=EN$8,$H23)+IF($I23=EN$8,$G23)</f>
        <v>0</v>
      </c>
      <c r="EO23" s="100" t="n">
        <f aca="false">IF($F23=EO$8,$H23)+IF($I23=EO$8,$G23)</f>
        <v>0</v>
      </c>
      <c r="EP23" s="100" t="n">
        <f aca="false">IF($F23=EP$8,$H23)+IF($I23=EP$8,$G23)</f>
        <v>0</v>
      </c>
      <c r="EQ23" s="100" t="n">
        <f aca="false">IF($F23=EQ$8,$H23)+IF($I23=EQ$8,$G23)</f>
        <v>0</v>
      </c>
      <c r="ER23" s="100" t="n">
        <f aca="false">IF($F23=ER$8,$H23)+IF($I23=ER$8,$G23)</f>
        <v>0</v>
      </c>
      <c r="ES23" s="100" t="n">
        <f aca="false">IF($F23=ES$8,$H23)+IF($I23=ES$8,$G23)</f>
        <v>0</v>
      </c>
      <c r="ET23" s="100" t="n">
        <f aca="false">IF($F23=ET$8,$H23)+IF($I23=ET$8,$G23)</f>
        <v>0</v>
      </c>
      <c r="EU23" s="100" t="n">
        <f aca="false">IF($F23=EU$8,$H23)+IF($I23=EU$8,$G23)</f>
        <v>0</v>
      </c>
      <c r="EV23" s="100" t="n">
        <f aca="false">IF($F23=EV$8,$H23)+IF($I23=EV$8,$G23)</f>
        <v>0</v>
      </c>
      <c r="EW23" s="100" t="n">
        <f aca="false">IF($F23=EW$8,$H23)+IF($I23=EW$8,$G23)</f>
        <v>0</v>
      </c>
      <c r="EX23" s="100" t="n">
        <f aca="false">IF($F23=EX$8,$H23)+IF($I23=EX$8,$G23)</f>
        <v>0</v>
      </c>
      <c r="EY23" s="100" t="n">
        <f aca="false">IF($F23=EY$8,$H23)+IF($I23=EY$8,$G23)</f>
        <v>0</v>
      </c>
      <c r="EZ23" s="100" t="n">
        <f aca="false">IF($F23=EZ$8,$H23)+IF($I23=EZ$8,$G23)</f>
        <v>0</v>
      </c>
      <c r="FA23" s="100" t="n">
        <f aca="false">IF($F23=FA$8,$H23)+IF($I23=FA$8,$G23)</f>
        <v>0</v>
      </c>
      <c r="FB23" s="100" t="n">
        <f aca="false">IF($F23=FB$8,$H23)+IF($I23=FB$8,$G23)</f>
        <v>0</v>
      </c>
      <c r="FC23" s="100" t="n">
        <f aca="false">IF($F23=FC$8,$H23)+IF($I23=FC$8,$G23)</f>
        <v>0</v>
      </c>
      <c r="FE23" s="110" t="n">
        <v>1</v>
      </c>
      <c r="FF23" s="111" t="str">
        <f aca="false">Paramètres!O18</f>
        <v>Brésil</v>
      </c>
      <c r="FG23" s="111" t="n">
        <f aca="false">Paramètres!P18</f>
        <v>0</v>
      </c>
      <c r="FH23" s="139" t="n">
        <f aca="false">Paramètres!Q18</f>
        <v>0</v>
      </c>
      <c r="FI23" s="139" t="n">
        <f aca="false">Paramètres!R18</f>
        <v>0</v>
      </c>
      <c r="FJ23" s="139" t="n">
        <f aca="false">Paramètres!S18</f>
        <v>0</v>
      </c>
      <c r="FL23" s="114" t="s">
        <v>177</v>
      </c>
      <c r="FM23" s="115"/>
      <c r="FN23" s="116"/>
      <c r="FO23" s="117" t="n">
        <f aca="false">FM23+FN23/10</f>
        <v>0</v>
      </c>
      <c r="FP23" s="118" t="str">
        <f aca="false">FL24</f>
        <v>Bosnie-Herzégovine</v>
      </c>
      <c r="FQ23" s="31"/>
      <c r="FR23" s="119"/>
      <c r="FS23" s="28" t="s">
        <v>142</v>
      </c>
      <c r="FT23" s="33" t="s">
        <v>143</v>
      </c>
      <c r="FU23" s="28" t="s">
        <v>144</v>
      </c>
      <c r="FV23" s="28" t="s">
        <v>145</v>
      </c>
      <c r="FW23" s="31"/>
      <c r="FX23" s="67"/>
      <c r="FY23" s="70"/>
      <c r="FZ23" s="31"/>
      <c r="GA23" s="31"/>
      <c r="GC23" s="31"/>
      <c r="GD23" s="31"/>
      <c r="GE23" s="31"/>
      <c r="GF23" s="31"/>
      <c r="GG23" s="31"/>
      <c r="GH23" s="31"/>
      <c r="GI23" s="31"/>
      <c r="GJ23" s="67"/>
      <c r="GK23" s="66"/>
      <c r="GL23" s="31"/>
      <c r="GM23" s="31"/>
    </row>
    <row r="24" customFormat="false" ht="18" hidden="false" customHeight="true" outlineLevel="0" collapsed="false">
      <c r="B24" s="104" t="s">
        <v>39</v>
      </c>
      <c r="C24" s="104" t="s">
        <v>43</v>
      </c>
      <c r="D24" s="31"/>
      <c r="E24" s="140"/>
      <c r="F24" s="104" t="str">
        <f aca="false">VLOOKUP(B24,Paramètres!$C$10:$D$57,2,0)</f>
        <v>Maroc</v>
      </c>
      <c r="G24" s="105"/>
      <c r="H24" s="106"/>
      <c r="I24" s="104" t="str">
        <f aca="false">VLOOKUP(C24,Paramètres!$C$10:$D$57,2,0)</f>
        <v>Ecosse</v>
      </c>
      <c r="J24" s="120" t="n">
        <v>46192</v>
      </c>
      <c r="K24" s="108" t="s">
        <v>178</v>
      </c>
      <c r="L24" s="109" t="str">
        <f aca="false">IF(G24&gt;H24,F24,IF(G24&lt;H24,I24,IF(G24="","Non joué",IF(G24=H24,"Nul"))))</f>
        <v>Non joué</v>
      </c>
      <c r="M24" s="84"/>
      <c r="N24" s="100" t="n">
        <f aca="false">IF($L24=N$8,3,IF(AND(OR($F24=N$8,$I24=N$8),$L24="Nul"),1,0))</f>
        <v>0</v>
      </c>
      <c r="O24" s="100" t="n">
        <f aca="false">IF($L24=O$8,3,IF(AND(OR($F24=O$8,$I24=O$8),$L24="Nul"),1,0))</f>
        <v>0</v>
      </c>
      <c r="P24" s="100" t="n">
        <f aca="false">IF($L24=P$8,3,IF(AND(OR($F24=P$8,$I24=P$8),$L24="Nul"),1,0))</f>
        <v>0</v>
      </c>
      <c r="Q24" s="100" t="n">
        <f aca="false">IF($L24=Q$8,3,IF(AND(OR($F24=Q$8,$I24=Q$8),$L24="Nul"),1,0))</f>
        <v>0</v>
      </c>
      <c r="R24" s="100" t="n">
        <f aca="false">IF($L24=R$8,3,IF(AND(OR($F24=R$8,$I24=R$8),$L24="Nul"),1,0))</f>
        <v>0</v>
      </c>
      <c r="S24" s="100" t="n">
        <f aca="false">IF($L24=S$8,3,IF(AND(OR($F24=S$8,$I24=S$8),$L24="Nul"),1,0))</f>
        <v>0</v>
      </c>
      <c r="T24" s="100" t="n">
        <f aca="false">IF($L24=T$8,3,IF(AND(OR($F24=T$8,$I24=T$8),$L24="Nul"),1,0))</f>
        <v>0</v>
      </c>
      <c r="U24" s="100" t="n">
        <f aca="false">IF($L24=U$8,3,IF(AND(OR($F24=U$8,$I24=U$8),$L24="Nul"),1,0))</f>
        <v>0</v>
      </c>
      <c r="V24" s="100" t="n">
        <f aca="false">IF($L24=V$8,3,IF(AND(OR($F24=V$8,$I24=V$8),$L24="Nul"),1,0))</f>
        <v>0</v>
      </c>
      <c r="W24" s="100" t="n">
        <f aca="false">IF($L24=W$8,3,IF(AND(OR($F24=W$8,$I24=W$8),$L24="Nul"),1,0))</f>
        <v>0</v>
      </c>
      <c r="X24" s="100" t="n">
        <f aca="false">IF($L24=X$8,3,IF(AND(OR($F24=X$8,$I24=X$8),$L24="Nul"),1,0))</f>
        <v>0</v>
      </c>
      <c r="Y24" s="100" t="n">
        <f aca="false">IF($L24=Y$8,3,IF(AND(OR($F24=Y$8,$I24=Y$8),$L24="Nul"),1,0))</f>
        <v>0</v>
      </c>
      <c r="Z24" s="100" t="n">
        <f aca="false">IF($L24=Z$8,3,IF(AND(OR($F24=Z$8,$I24=Z$8),$L24="Nul"),1,0))</f>
        <v>0</v>
      </c>
      <c r="AA24" s="100" t="n">
        <f aca="false">IF($L24=AA$8,3,IF(AND(OR($F24=AA$8,$I24=AA$8),$L24="Nul"),1,0))</f>
        <v>0</v>
      </c>
      <c r="AB24" s="100" t="n">
        <f aca="false">IF($L24=AB$8,3,IF(AND(OR($F24=AB$8,$I24=AB$8),$L24="Nul"),1,0))</f>
        <v>0</v>
      </c>
      <c r="AC24" s="100" t="n">
        <f aca="false">IF($L24=AC$8,3,IF(AND(OR($F24=AC$8,$I24=AC$8),$L24="Nul"),1,0))</f>
        <v>0</v>
      </c>
      <c r="AD24" s="100" t="n">
        <f aca="false">IF($L24=AD$8,3,IF(AND(OR($F24=AD$8,$I24=AD$8),$L24="Nul"),1,0))</f>
        <v>0</v>
      </c>
      <c r="AE24" s="100" t="n">
        <f aca="false">IF($L24=AE$8,3,IF(AND(OR($F24=AE$8,$I24=AE$8),$L24="Nul"),1,0))</f>
        <v>0</v>
      </c>
      <c r="AF24" s="100" t="n">
        <f aca="false">IF($L24=AF$8,3,IF(AND(OR($F24=AF$8,$I24=AF$8),$L24="Nul"),1,0))</f>
        <v>0</v>
      </c>
      <c r="AG24" s="100" t="n">
        <f aca="false">IF($L24=AG$8,3,IF(AND(OR($F24=AG$8,$I24=AG$8),$L24="Nul"),1,0))</f>
        <v>0</v>
      </c>
      <c r="AH24" s="100" t="n">
        <f aca="false">IF($L24=AH$8,3,IF(AND(OR($F24=AH$8,$I24=AH$8),$L24="Nul"),1,0))</f>
        <v>0</v>
      </c>
      <c r="AI24" s="100" t="n">
        <f aca="false">IF($L24=AI$8,3,IF(AND(OR($F24=AI$8,$I24=AI$8),$L24="Nul"),1,0))</f>
        <v>0</v>
      </c>
      <c r="AJ24" s="100" t="n">
        <f aca="false">IF($L24=AJ$8,3,IF(AND(OR($F24=AJ$8,$I24=AJ$8),$L24="Nul"),1,0))</f>
        <v>0</v>
      </c>
      <c r="AK24" s="100" t="n">
        <f aca="false">IF($L24=AK$8,3,IF(AND(OR($F24=AK$8,$I24=AK$8),$L24="Nul"),1,0))</f>
        <v>0</v>
      </c>
      <c r="AL24" s="100" t="n">
        <f aca="false">IF($L24=AL$8,3,IF(AND(OR($F24=AL$8,$I24=AL$8),$L24="Nul"),1,0))</f>
        <v>0</v>
      </c>
      <c r="AM24" s="100" t="n">
        <f aca="false">IF($L24=AM$8,3,IF(AND(OR($F24=AM$8,$I24=AM$8),$L24="Nul"),1,0))</f>
        <v>0</v>
      </c>
      <c r="AN24" s="100" t="n">
        <f aca="false">IF($L24=AN$8,3,IF(AND(OR($F24=AN$8,$I24=AN$8),$L24="Nul"),1,0))</f>
        <v>0</v>
      </c>
      <c r="AO24" s="100" t="n">
        <f aca="false">IF($L24=AO$8,3,IF(AND(OR($F24=AO$8,$I24=AO$8),$L24="Nul"),1,0))</f>
        <v>0</v>
      </c>
      <c r="AP24" s="100" t="n">
        <f aca="false">IF($L24=AP$8,3,IF(AND(OR($F24=AP$8,$I24=AP$8),$L24="Nul"),1,0))</f>
        <v>0</v>
      </c>
      <c r="AQ24" s="100" t="n">
        <f aca="false">IF($L24=AQ$8,3,IF(AND(OR($F24=AQ$8,$I24=AQ$8),$L24="Nul"),1,0))</f>
        <v>0</v>
      </c>
      <c r="AR24" s="100" t="n">
        <f aca="false">IF($L24=AR$8,3,IF(AND(OR($F24=AR$8,$I24=AR$8),$L24="Nul"),1,0))</f>
        <v>0</v>
      </c>
      <c r="AS24" s="100" t="n">
        <f aca="false">IF($L24=AS$8,3,IF(AND(OR($F24=AS$8,$I24=AS$8),$L24="Nul"),1,0))</f>
        <v>0</v>
      </c>
      <c r="AT24" s="100" t="n">
        <f aca="false">IF($L24=AT$8,3,IF(AND(OR($F24=AT$8,$I24=AT$8),$L24="Nul"),1,0))</f>
        <v>0</v>
      </c>
      <c r="AU24" s="100" t="n">
        <f aca="false">IF($L24=AU$8,3,IF(AND(OR($F24=AU$8,$I24=AU$8),$L24="Nul"),1,0))</f>
        <v>0</v>
      </c>
      <c r="AV24" s="100" t="n">
        <f aca="false">IF($L24=AV$8,3,IF(AND(OR($F24=AV$8,$I24=AV$8),$L24="Nul"),1,0))</f>
        <v>0</v>
      </c>
      <c r="AW24" s="100" t="n">
        <f aca="false">IF($L24=AW$8,3,IF(AND(OR($F24=AW$8,$I24=AW$8),$L24="Nul"),1,0))</f>
        <v>0</v>
      </c>
      <c r="AX24" s="100" t="n">
        <f aca="false">IF($L24=AX$8,3,IF(AND(OR($F24=AX$8,$I24=AX$8),$L24="Nul"),1,0))</f>
        <v>0</v>
      </c>
      <c r="AY24" s="100" t="n">
        <f aca="false">IF($L24=AY$8,3,IF(AND(OR($F24=AY$8,$I24=AY$8),$L24="Nul"),1,0))</f>
        <v>0</v>
      </c>
      <c r="AZ24" s="100" t="n">
        <f aca="false">IF($L24=AZ$8,3,IF(AND(OR($F24=AZ$8,$I24=AZ$8),$L24="Nul"),1,0))</f>
        <v>0</v>
      </c>
      <c r="BA24" s="100" t="n">
        <f aca="false">IF($L24=BA$8,3,IF(AND(OR($F24=BA$8,$I24=BA$8),$L24="Nul"),1,0))</f>
        <v>0</v>
      </c>
      <c r="BB24" s="100" t="n">
        <f aca="false">IF($L24=BB$8,3,IF(AND(OR($F24=BB$8,$I24=BB$8),$L24="Nul"),1,0))</f>
        <v>0</v>
      </c>
      <c r="BC24" s="100" t="n">
        <f aca="false">IF($L24=BC$8,3,IF(AND(OR($F24=BC$8,$I24=BC$8),$L24="Nul"),1,0))</f>
        <v>0</v>
      </c>
      <c r="BD24" s="100" t="n">
        <f aca="false">IF($L24=BD$8,3,IF(AND(OR($F24=BD$8,$I24=BD$8),$L24="Nul"),1,0))</f>
        <v>0</v>
      </c>
      <c r="BE24" s="100" t="n">
        <f aca="false">IF($L24=BE$8,3,IF(AND(OR($F24=BE$8,$I24=BE$8),$L24="Nul"),1,0))</f>
        <v>0</v>
      </c>
      <c r="BF24" s="100" t="n">
        <f aca="false">IF($L24=BF$8,3,IF(AND(OR($F24=BF$8,$I24=BF$8),$L24="Nul"),1,0))</f>
        <v>0</v>
      </c>
      <c r="BG24" s="100" t="n">
        <f aca="false">IF($L24=BG$8,3,IF(AND(OR($F24=BG$8,$I24=BG$8),$L24="Nul"),1,0))</f>
        <v>0</v>
      </c>
      <c r="BH24" s="100" t="n">
        <f aca="false">IF($L24=BH$8,3,IF(AND(OR($F24=BH$8,$I24=BH$8),$L24="Nul"),1,0))</f>
        <v>0</v>
      </c>
      <c r="BI24" s="100" t="n">
        <f aca="false">IF($L24=BI$8,3,IF(AND(OR($F24=BI$8,$I24=BI$8),$L24="Nul"),1,0))</f>
        <v>0</v>
      </c>
      <c r="BJ24" s="101"/>
      <c r="BK24" s="100" t="n">
        <f aca="false">IF($F24=BK$8,$G24)+IF($I24=BK$8,$H24)</f>
        <v>0</v>
      </c>
      <c r="BL24" s="100" t="n">
        <f aca="false">IF($F24=BL$8,$G24)+IF($I24=BL$8,$H24)</f>
        <v>0</v>
      </c>
      <c r="BM24" s="100" t="n">
        <f aca="false">IF($F24=BM$8,$G24)+IF($I24=BM$8,$H24)</f>
        <v>0</v>
      </c>
      <c r="BN24" s="100" t="n">
        <f aca="false">IF($F24=BN$8,$G24)+IF($I24=BN$8,$H24)</f>
        <v>0</v>
      </c>
      <c r="BO24" s="100" t="n">
        <f aca="false">IF($F24=BO$8,$G24)+IF($I24=BO$8,$H24)</f>
        <v>0</v>
      </c>
      <c r="BP24" s="100" t="n">
        <f aca="false">IF($F24=BP$8,$G24)+IF($I24=BP$8,$H24)</f>
        <v>0</v>
      </c>
      <c r="BQ24" s="100" t="n">
        <f aca="false">IF($F24=BQ$8,$G24)+IF($I24=BQ$8,$H24)</f>
        <v>0</v>
      </c>
      <c r="BR24" s="100" t="n">
        <f aca="false">IF($F24=BR$8,$G24)+IF($I24=BR$8,$H24)</f>
        <v>0</v>
      </c>
      <c r="BS24" s="100" t="n">
        <f aca="false">IF($F24=BS$8,$G24)+IF($I24=BS$8,$H24)</f>
        <v>0</v>
      </c>
      <c r="BT24" s="100" t="n">
        <f aca="false">IF($F24=BT$8,$G24)+IF($I24=BT$8,$H24)</f>
        <v>0</v>
      </c>
      <c r="BU24" s="100" t="n">
        <f aca="false">IF($F24=BU$8,$G24)+IF($I24=BU$8,$H24)</f>
        <v>0</v>
      </c>
      <c r="BV24" s="100" t="n">
        <f aca="false">IF($F24=BV$8,$G24)+IF($I24=BV$8,$H24)</f>
        <v>0</v>
      </c>
      <c r="BW24" s="100" t="n">
        <f aca="false">IF($F24=BW$8,$G24)+IF($I24=BW$8,$H24)</f>
        <v>0</v>
      </c>
      <c r="BX24" s="100" t="n">
        <f aca="false">IF($F24=BX$8,$G24)+IF($I24=BX$8,$H24)</f>
        <v>0</v>
      </c>
      <c r="BY24" s="100" t="n">
        <f aca="false">IF($F24=BY$8,$G24)+IF($I24=BY$8,$H24)</f>
        <v>0</v>
      </c>
      <c r="BZ24" s="100" t="n">
        <f aca="false">IF($F24=BZ$8,$G24)+IF($I24=BZ$8,$H24)</f>
        <v>0</v>
      </c>
      <c r="CA24" s="100" t="n">
        <f aca="false">IF($F24=CA$8,$G24)+IF($I24=CA$8,$H24)</f>
        <v>0</v>
      </c>
      <c r="CB24" s="100" t="n">
        <f aca="false">IF($F24=CB$8,$G24)+IF($I24=CB$8,$H24)</f>
        <v>0</v>
      </c>
      <c r="CC24" s="100" t="n">
        <f aca="false">IF($F24=CC$8,$G24)+IF($I24=CC$8,$H24)</f>
        <v>0</v>
      </c>
      <c r="CD24" s="100" t="n">
        <f aca="false">IF($F24=CD$8,$G24)+IF($I24=CD$8,$H24)</f>
        <v>0</v>
      </c>
      <c r="CE24" s="100" t="n">
        <f aca="false">IF($F24=CE$8,$G24)+IF($I24=CE$8,$H24)</f>
        <v>0</v>
      </c>
      <c r="CF24" s="100" t="n">
        <f aca="false">IF($F24=CF$8,$G24)+IF($I24=CF$8,$H24)</f>
        <v>0</v>
      </c>
      <c r="CG24" s="100" t="n">
        <f aca="false">IF($F24=CG$8,$G24)+IF($I24=CG$8,$H24)</f>
        <v>0</v>
      </c>
      <c r="CH24" s="100" t="n">
        <f aca="false">IF($F24=CH$8,$G24)+IF($I24=CH$8,$H24)</f>
        <v>0</v>
      </c>
      <c r="CI24" s="100" t="n">
        <f aca="false">IF($F24=CI$8,$G24)+IF($I24=CI$8,$H24)</f>
        <v>0</v>
      </c>
      <c r="CJ24" s="100" t="n">
        <f aca="false">IF($F24=CJ$8,$G24)+IF($I24=CJ$8,$H24)</f>
        <v>0</v>
      </c>
      <c r="CK24" s="100" t="n">
        <f aca="false">IF($F24=CK$8,$G24)+IF($I24=CK$8,$H24)</f>
        <v>0</v>
      </c>
      <c r="CL24" s="100" t="n">
        <f aca="false">IF($F24=CL$8,$G24)+IF($I24=CL$8,$H24)</f>
        <v>0</v>
      </c>
      <c r="CM24" s="100" t="n">
        <f aca="false">IF($F24=CM$8,$G24)+IF($I24=CM$8,$H24)</f>
        <v>0</v>
      </c>
      <c r="CN24" s="100" t="n">
        <f aca="false">IF($F24=CN$8,$G24)+IF($I24=CN$8,$H24)</f>
        <v>0</v>
      </c>
      <c r="CO24" s="100" t="n">
        <f aca="false">IF($F24=CO$8,$G24)+IF($I24=CO$8,$H24)</f>
        <v>0</v>
      </c>
      <c r="CP24" s="100" t="n">
        <f aca="false">IF($F24=CP$8,$G24)+IF($I24=CP$8,$H24)</f>
        <v>0</v>
      </c>
      <c r="CQ24" s="100" t="n">
        <f aca="false">IF($F24=CQ$8,$G24)+IF($I24=CQ$8,$H24)</f>
        <v>0</v>
      </c>
      <c r="CR24" s="100" t="n">
        <f aca="false">IF($F24=CR$8,$G24)+IF($I24=CR$8,$H24)</f>
        <v>0</v>
      </c>
      <c r="CS24" s="100" t="n">
        <f aca="false">IF($F24=CS$8,$G24)+IF($I24=CS$8,$H24)</f>
        <v>0</v>
      </c>
      <c r="CT24" s="100" t="n">
        <f aca="false">IF($F24=CT$8,$G24)+IF($I24=CT$8,$H24)</f>
        <v>0</v>
      </c>
      <c r="CU24" s="100" t="n">
        <f aca="false">IF($F24=CU$8,$G24)+IF($I24=CU$8,$H24)</f>
        <v>0</v>
      </c>
      <c r="CV24" s="100" t="n">
        <f aca="false">IF($F24=CV$8,$G24)+IF($I24=CV$8,$H24)</f>
        <v>0</v>
      </c>
      <c r="CW24" s="100" t="n">
        <f aca="false">IF($F24=CW$8,$G24)+IF($I24=CW$8,$H24)</f>
        <v>0</v>
      </c>
      <c r="CX24" s="100" t="n">
        <f aca="false">IF($F24=CX$8,$G24)+IF($I24=CX$8,$H24)</f>
        <v>0</v>
      </c>
      <c r="CY24" s="100" t="n">
        <f aca="false">IF($F24=CY$8,$G24)+IF($I24=CY$8,$H24)</f>
        <v>0</v>
      </c>
      <c r="CZ24" s="100" t="n">
        <f aca="false">IF($F24=CZ$8,$G24)+IF($I24=CZ$8,$H24)</f>
        <v>0</v>
      </c>
      <c r="DA24" s="100" t="n">
        <f aca="false">IF($F24=DA$8,$G24)+IF($I24=DA$8,$H24)</f>
        <v>0</v>
      </c>
      <c r="DB24" s="100" t="n">
        <f aca="false">IF($F24=DB$8,$G24)+IF($I24=DB$8,$H24)</f>
        <v>0</v>
      </c>
      <c r="DC24" s="100" t="n">
        <f aca="false">IF($F24=DC$8,$G24)+IF($I24=DC$8,$H24)</f>
        <v>0</v>
      </c>
      <c r="DD24" s="100" t="n">
        <f aca="false">IF($F24=DD$8,$G24)+IF($I24=DD$8,$H24)</f>
        <v>0</v>
      </c>
      <c r="DE24" s="100" t="n">
        <f aca="false">IF($F24=DE$8,$G24)+IF($I24=DE$8,$H24)</f>
        <v>0</v>
      </c>
      <c r="DF24" s="100" t="n">
        <f aca="false">IF($F24=DF$8,$G24)+IF($I24=DF$8,$H24)</f>
        <v>0</v>
      </c>
      <c r="DG24" s="101"/>
      <c r="DH24" s="100" t="n">
        <f aca="false">IF($F24=DH$8,$H24)+IF($I24=DH$8,$G24)</f>
        <v>0</v>
      </c>
      <c r="DI24" s="100" t="n">
        <f aca="false">IF($F24=DI$8,$H24)+IF($I24=DI$8,$G24)</f>
        <v>0</v>
      </c>
      <c r="DJ24" s="100" t="n">
        <f aca="false">IF($F24=DJ$8,$H24)+IF($I24=DJ$8,$G24)</f>
        <v>0</v>
      </c>
      <c r="DK24" s="100" t="n">
        <f aca="false">IF($F24=DK$8,$H24)+IF($I24=DK$8,$G24)</f>
        <v>0</v>
      </c>
      <c r="DL24" s="100" t="n">
        <f aca="false">IF($F24=DL$8,$H24)+IF($I24=DL$8,$G24)</f>
        <v>0</v>
      </c>
      <c r="DM24" s="100" t="n">
        <f aca="false">IF($F24=DM$8,$H24)+IF($I24=DM$8,$G24)</f>
        <v>0</v>
      </c>
      <c r="DN24" s="100" t="n">
        <f aca="false">IF($F24=DN$8,$H24)+IF($I24=DN$8,$G24)</f>
        <v>0</v>
      </c>
      <c r="DO24" s="100" t="n">
        <f aca="false">IF($F24=DO$8,$H24)+IF($I24=DO$8,$G24)</f>
        <v>0</v>
      </c>
      <c r="DP24" s="100" t="n">
        <f aca="false">IF($F24=DP$8,$H24)+IF($I24=DP$8,$G24)</f>
        <v>0</v>
      </c>
      <c r="DQ24" s="100" t="n">
        <f aca="false">IF($F24=DQ$8,$H24)+IF($I24=DQ$8,$G24)</f>
        <v>0</v>
      </c>
      <c r="DR24" s="100" t="n">
        <f aca="false">IF($F24=DR$8,$H24)+IF($I24=DR$8,$G24)</f>
        <v>0</v>
      </c>
      <c r="DS24" s="100" t="n">
        <f aca="false">IF($F24=DS$8,$H24)+IF($I24=DS$8,$G24)</f>
        <v>0</v>
      </c>
      <c r="DT24" s="100" t="n">
        <f aca="false">IF($F24=DT$8,$H24)+IF($I24=DT$8,$G24)</f>
        <v>0</v>
      </c>
      <c r="DU24" s="100" t="n">
        <f aca="false">IF($F24=DU$8,$H24)+IF($I24=DU$8,$G24)</f>
        <v>0</v>
      </c>
      <c r="DV24" s="100" t="n">
        <f aca="false">IF($F24=DV$8,$H24)+IF($I24=DV$8,$G24)</f>
        <v>0</v>
      </c>
      <c r="DW24" s="100" t="n">
        <f aca="false">IF($F24=DW$8,$H24)+IF($I24=DW$8,$G24)</f>
        <v>0</v>
      </c>
      <c r="DX24" s="100" t="n">
        <f aca="false">IF($F24=DX$8,$H24)+IF($I24=DX$8,$G24)</f>
        <v>0</v>
      </c>
      <c r="DY24" s="100" t="n">
        <f aca="false">IF($F24=DY$8,$H24)+IF($I24=DY$8,$G24)</f>
        <v>0</v>
      </c>
      <c r="DZ24" s="100" t="n">
        <f aca="false">IF($F24=DZ$8,$H24)+IF($I24=DZ$8,$G24)</f>
        <v>0</v>
      </c>
      <c r="EA24" s="100" t="n">
        <f aca="false">IF($F24=EA$8,$H24)+IF($I24=EA$8,$G24)</f>
        <v>0</v>
      </c>
      <c r="EB24" s="100" t="n">
        <f aca="false">IF($F24=EB$8,$H24)+IF($I24=EB$8,$G24)</f>
        <v>0</v>
      </c>
      <c r="EC24" s="100" t="n">
        <f aca="false">IF($F24=EC$8,$H24)+IF($I24=EC$8,$G24)</f>
        <v>0</v>
      </c>
      <c r="ED24" s="100" t="n">
        <f aca="false">IF($F24=ED$8,$H24)+IF($I24=ED$8,$G24)</f>
        <v>0</v>
      </c>
      <c r="EE24" s="100" t="n">
        <f aca="false">IF($F24=EE$8,$H24)+IF($I24=EE$8,$G24)</f>
        <v>0</v>
      </c>
      <c r="EF24" s="100" t="n">
        <f aca="false">IF($F24=EF$8,$H24)+IF($I24=EF$8,$G24)</f>
        <v>0</v>
      </c>
      <c r="EG24" s="100" t="n">
        <f aca="false">IF($F24=EG$8,$H24)+IF($I24=EG$8,$G24)</f>
        <v>0</v>
      </c>
      <c r="EH24" s="100" t="n">
        <f aca="false">IF($F24=EH$8,$H24)+IF($I24=EH$8,$G24)</f>
        <v>0</v>
      </c>
      <c r="EI24" s="100" t="n">
        <f aca="false">IF($F24=EI$8,$H24)+IF($I24=EI$8,$G24)</f>
        <v>0</v>
      </c>
      <c r="EJ24" s="100" t="n">
        <f aca="false">IF($F24=EJ$8,$H24)+IF($I24=EJ$8,$G24)</f>
        <v>0</v>
      </c>
      <c r="EK24" s="100" t="n">
        <f aca="false">IF($F24=EK$8,$H24)+IF($I24=EK$8,$G24)</f>
        <v>0</v>
      </c>
      <c r="EL24" s="100" t="n">
        <f aca="false">IF($F24=EL$8,$H24)+IF($I24=EL$8,$G24)</f>
        <v>0</v>
      </c>
      <c r="EM24" s="100" t="n">
        <f aca="false">IF($F24=EM$8,$H24)+IF($I24=EM$8,$G24)</f>
        <v>0</v>
      </c>
      <c r="EN24" s="100" t="n">
        <f aca="false">IF($F24=EN$8,$H24)+IF($I24=EN$8,$G24)</f>
        <v>0</v>
      </c>
      <c r="EO24" s="100" t="n">
        <f aca="false">IF($F24=EO$8,$H24)+IF($I24=EO$8,$G24)</f>
        <v>0</v>
      </c>
      <c r="EP24" s="100" t="n">
        <f aca="false">IF($F24=EP$8,$H24)+IF($I24=EP$8,$G24)</f>
        <v>0</v>
      </c>
      <c r="EQ24" s="100" t="n">
        <f aca="false">IF($F24=EQ$8,$H24)+IF($I24=EQ$8,$G24)</f>
        <v>0</v>
      </c>
      <c r="ER24" s="100" t="n">
        <f aca="false">IF($F24=ER$8,$H24)+IF($I24=ER$8,$G24)</f>
        <v>0</v>
      </c>
      <c r="ES24" s="100" t="n">
        <f aca="false">IF($F24=ES$8,$H24)+IF($I24=ES$8,$G24)</f>
        <v>0</v>
      </c>
      <c r="ET24" s="100" t="n">
        <f aca="false">IF($F24=ET$8,$H24)+IF($I24=ET$8,$G24)</f>
        <v>0</v>
      </c>
      <c r="EU24" s="100" t="n">
        <f aca="false">IF($F24=EU$8,$H24)+IF($I24=EU$8,$G24)</f>
        <v>0</v>
      </c>
      <c r="EV24" s="100" t="n">
        <f aca="false">IF($F24=EV$8,$H24)+IF($I24=EV$8,$G24)</f>
        <v>0</v>
      </c>
      <c r="EW24" s="100" t="n">
        <f aca="false">IF($F24=EW$8,$H24)+IF($I24=EW$8,$G24)</f>
        <v>0</v>
      </c>
      <c r="EX24" s="100" t="n">
        <f aca="false">IF($F24=EX$8,$H24)+IF($I24=EX$8,$G24)</f>
        <v>0</v>
      </c>
      <c r="EY24" s="100" t="n">
        <f aca="false">IF($F24=EY$8,$H24)+IF($I24=EY$8,$G24)</f>
        <v>0</v>
      </c>
      <c r="EZ24" s="100" t="n">
        <f aca="false">IF($F24=EZ$8,$H24)+IF($I24=EZ$8,$G24)</f>
        <v>0</v>
      </c>
      <c r="FA24" s="100" t="n">
        <f aca="false">IF($F24=FA$8,$H24)+IF($I24=FA$8,$G24)</f>
        <v>0</v>
      </c>
      <c r="FB24" s="100" t="n">
        <f aca="false">IF($F24=FB$8,$H24)+IF($I24=FB$8,$G24)</f>
        <v>0</v>
      </c>
      <c r="FC24" s="100" t="n">
        <f aca="false">IF($F24=FC$8,$H24)+IF($I24=FC$8,$G24)</f>
        <v>0</v>
      </c>
      <c r="FE24" s="110" t="n">
        <v>2</v>
      </c>
      <c r="FF24" s="111" t="str">
        <f aca="false">Paramètres!O19</f>
        <v>Maroc</v>
      </c>
      <c r="FG24" s="111" t="n">
        <f aca="false">Paramètres!P19</f>
        <v>0</v>
      </c>
      <c r="FH24" s="139" t="n">
        <f aca="false">Paramètres!Q19</f>
        <v>0</v>
      </c>
      <c r="FI24" s="139" t="n">
        <f aca="false">Paramètres!R19</f>
        <v>0</v>
      </c>
      <c r="FJ24" s="139" t="n">
        <f aca="false">Paramètres!S19</f>
        <v>0</v>
      </c>
      <c r="FL24" s="122" t="str">
        <f aca="false">FF18</f>
        <v>Bosnie-Herzégovine</v>
      </c>
      <c r="FM24" s="115"/>
      <c r="FN24" s="116"/>
      <c r="FO24" s="117"/>
      <c r="FP24" s="118"/>
      <c r="FQ24" s="31"/>
      <c r="FR24" s="123" t="str">
        <f aca="false">IF(ISBLANK(FM21),"",VLOOKUP(LARGE(FO21:FO24,1),FO21:FP24,2,0))</f>
        <v/>
      </c>
      <c r="FS24" s="89"/>
      <c r="FT24" s="124"/>
      <c r="FU24" s="91" t="n">
        <f aca="false">FS24+FT24/10</f>
        <v>0</v>
      </c>
      <c r="FV24" s="92" t="str">
        <f aca="false">FR24</f>
        <v/>
      </c>
      <c r="FW24" s="31"/>
      <c r="FX24" s="67"/>
      <c r="FY24" s="70"/>
      <c r="FZ24" s="31"/>
      <c r="GA24" s="31"/>
      <c r="GC24" s="31"/>
      <c r="GD24" s="31"/>
      <c r="GE24" s="31"/>
      <c r="GF24" s="31"/>
      <c r="GG24" s="31"/>
      <c r="GH24" s="31"/>
      <c r="GI24" s="31"/>
      <c r="GJ24" s="67"/>
      <c r="GK24" s="66"/>
      <c r="GL24" s="31"/>
      <c r="GM24" s="31"/>
    </row>
    <row r="25" customFormat="false" ht="18" hidden="false" customHeight="true" outlineLevel="0" collapsed="false">
      <c r="B25" s="104" t="s">
        <v>37</v>
      </c>
      <c r="C25" s="104" t="s">
        <v>41</v>
      </c>
      <c r="D25" s="31"/>
      <c r="E25" s="140"/>
      <c r="F25" s="104" t="str">
        <f aca="false">VLOOKUP(B25,Paramètres!$C$10:$D$57,2,0)</f>
        <v>Brésil</v>
      </c>
      <c r="G25" s="105"/>
      <c r="H25" s="106"/>
      <c r="I25" s="104" t="str">
        <f aca="false">VLOOKUP(C25,Paramètres!$C$10:$D$57,2,0)</f>
        <v>Haïti</v>
      </c>
      <c r="J25" s="120" t="n">
        <v>46192</v>
      </c>
      <c r="K25" s="121" t="s">
        <v>174</v>
      </c>
      <c r="L25" s="109" t="str">
        <f aca="false">IF(G25&gt;H25,F25,IF(G25&lt;H25,I25,IF(G25="","Non joué",IF(G25=H25,"Nul"))))</f>
        <v>Non joué</v>
      </c>
      <c r="M25" s="84"/>
      <c r="N25" s="100" t="n">
        <f aca="false">IF($L25=N$8,3,IF(AND(OR($F25=N$8,$I25=N$8),$L25="Nul"),1,0))</f>
        <v>0</v>
      </c>
      <c r="O25" s="100" t="n">
        <f aca="false">IF($L25=O$8,3,IF(AND(OR($F25=O$8,$I25=O$8),$L25="Nul"),1,0))</f>
        <v>0</v>
      </c>
      <c r="P25" s="100" t="n">
        <f aca="false">IF($L25=P$8,3,IF(AND(OR($F25=P$8,$I25=P$8),$L25="Nul"),1,0))</f>
        <v>0</v>
      </c>
      <c r="Q25" s="100" t="n">
        <f aca="false">IF($L25=Q$8,3,IF(AND(OR($F25=Q$8,$I25=Q$8),$L25="Nul"),1,0))</f>
        <v>0</v>
      </c>
      <c r="R25" s="100" t="n">
        <f aca="false">IF($L25=R$8,3,IF(AND(OR($F25=R$8,$I25=R$8),$L25="Nul"),1,0))</f>
        <v>0</v>
      </c>
      <c r="S25" s="100" t="n">
        <f aca="false">IF($L25=S$8,3,IF(AND(OR($F25=S$8,$I25=S$8),$L25="Nul"),1,0))</f>
        <v>0</v>
      </c>
      <c r="T25" s="100" t="n">
        <f aca="false">IF($L25=T$8,3,IF(AND(OR($F25=T$8,$I25=T$8),$L25="Nul"),1,0))</f>
        <v>0</v>
      </c>
      <c r="U25" s="100" t="n">
        <f aca="false">IF($L25=U$8,3,IF(AND(OR($F25=U$8,$I25=U$8),$L25="Nul"),1,0))</f>
        <v>0</v>
      </c>
      <c r="V25" s="100" t="n">
        <f aca="false">IF($L25=V$8,3,IF(AND(OR($F25=V$8,$I25=V$8),$L25="Nul"),1,0))</f>
        <v>0</v>
      </c>
      <c r="W25" s="100" t="n">
        <f aca="false">IF($L25=W$8,3,IF(AND(OR($F25=W$8,$I25=W$8),$L25="Nul"),1,0))</f>
        <v>0</v>
      </c>
      <c r="X25" s="100" t="n">
        <f aca="false">IF($L25=X$8,3,IF(AND(OR($F25=X$8,$I25=X$8),$L25="Nul"),1,0))</f>
        <v>0</v>
      </c>
      <c r="Y25" s="100" t="n">
        <f aca="false">IF($L25=Y$8,3,IF(AND(OR($F25=Y$8,$I25=Y$8),$L25="Nul"),1,0))</f>
        <v>0</v>
      </c>
      <c r="Z25" s="100" t="n">
        <f aca="false">IF($L25=Z$8,3,IF(AND(OR($F25=Z$8,$I25=Z$8),$L25="Nul"),1,0))</f>
        <v>0</v>
      </c>
      <c r="AA25" s="100" t="n">
        <f aca="false">IF($L25=AA$8,3,IF(AND(OR($F25=AA$8,$I25=AA$8),$L25="Nul"),1,0))</f>
        <v>0</v>
      </c>
      <c r="AB25" s="100" t="n">
        <f aca="false">IF($L25=AB$8,3,IF(AND(OR($F25=AB$8,$I25=AB$8),$L25="Nul"),1,0))</f>
        <v>0</v>
      </c>
      <c r="AC25" s="100" t="n">
        <f aca="false">IF($L25=AC$8,3,IF(AND(OR($F25=AC$8,$I25=AC$8),$L25="Nul"),1,0))</f>
        <v>0</v>
      </c>
      <c r="AD25" s="100" t="n">
        <f aca="false">IF($L25=AD$8,3,IF(AND(OR($F25=AD$8,$I25=AD$8),$L25="Nul"),1,0))</f>
        <v>0</v>
      </c>
      <c r="AE25" s="100" t="n">
        <f aca="false">IF($L25=AE$8,3,IF(AND(OR($F25=AE$8,$I25=AE$8),$L25="Nul"),1,0))</f>
        <v>0</v>
      </c>
      <c r="AF25" s="100" t="n">
        <f aca="false">IF($L25=AF$8,3,IF(AND(OR($F25=AF$8,$I25=AF$8),$L25="Nul"),1,0))</f>
        <v>0</v>
      </c>
      <c r="AG25" s="100" t="n">
        <f aca="false">IF($L25=AG$8,3,IF(AND(OR($F25=AG$8,$I25=AG$8),$L25="Nul"),1,0))</f>
        <v>0</v>
      </c>
      <c r="AH25" s="100" t="n">
        <f aca="false">IF($L25=AH$8,3,IF(AND(OR($F25=AH$8,$I25=AH$8),$L25="Nul"),1,0))</f>
        <v>0</v>
      </c>
      <c r="AI25" s="100" t="n">
        <f aca="false">IF($L25=AI$8,3,IF(AND(OR($F25=AI$8,$I25=AI$8),$L25="Nul"),1,0))</f>
        <v>0</v>
      </c>
      <c r="AJ25" s="100" t="n">
        <f aca="false">IF($L25=AJ$8,3,IF(AND(OR($F25=AJ$8,$I25=AJ$8),$L25="Nul"),1,0))</f>
        <v>0</v>
      </c>
      <c r="AK25" s="100" t="n">
        <f aca="false">IF($L25=AK$8,3,IF(AND(OR($F25=AK$8,$I25=AK$8),$L25="Nul"),1,0))</f>
        <v>0</v>
      </c>
      <c r="AL25" s="100" t="n">
        <f aca="false">IF($L25=AL$8,3,IF(AND(OR($F25=AL$8,$I25=AL$8),$L25="Nul"),1,0))</f>
        <v>0</v>
      </c>
      <c r="AM25" s="100" t="n">
        <f aca="false">IF($L25=AM$8,3,IF(AND(OR($F25=AM$8,$I25=AM$8),$L25="Nul"),1,0))</f>
        <v>0</v>
      </c>
      <c r="AN25" s="100" t="n">
        <f aca="false">IF($L25=AN$8,3,IF(AND(OR($F25=AN$8,$I25=AN$8),$L25="Nul"),1,0))</f>
        <v>0</v>
      </c>
      <c r="AO25" s="100" t="n">
        <f aca="false">IF($L25=AO$8,3,IF(AND(OR($F25=AO$8,$I25=AO$8),$L25="Nul"),1,0))</f>
        <v>0</v>
      </c>
      <c r="AP25" s="100" t="n">
        <f aca="false">IF($L25=AP$8,3,IF(AND(OR($F25=AP$8,$I25=AP$8),$L25="Nul"),1,0))</f>
        <v>0</v>
      </c>
      <c r="AQ25" s="100" t="n">
        <f aca="false">IF($L25=AQ$8,3,IF(AND(OR($F25=AQ$8,$I25=AQ$8),$L25="Nul"),1,0))</f>
        <v>0</v>
      </c>
      <c r="AR25" s="100" t="n">
        <f aca="false">IF($L25=AR$8,3,IF(AND(OR($F25=AR$8,$I25=AR$8),$L25="Nul"),1,0))</f>
        <v>0</v>
      </c>
      <c r="AS25" s="100" t="n">
        <f aca="false">IF($L25=AS$8,3,IF(AND(OR($F25=AS$8,$I25=AS$8),$L25="Nul"),1,0))</f>
        <v>0</v>
      </c>
      <c r="AT25" s="100" t="n">
        <f aca="false">IF($L25=AT$8,3,IF(AND(OR($F25=AT$8,$I25=AT$8),$L25="Nul"),1,0))</f>
        <v>0</v>
      </c>
      <c r="AU25" s="100" t="n">
        <f aca="false">IF($L25=AU$8,3,IF(AND(OR($F25=AU$8,$I25=AU$8),$L25="Nul"),1,0))</f>
        <v>0</v>
      </c>
      <c r="AV25" s="100" t="n">
        <f aca="false">IF($L25=AV$8,3,IF(AND(OR($F25=AV$8,$I25=AV$8),$L25="Nul"),1,0))</f>
        <v>0</v>
      </c>
      <c r="AW25" s="100" t="n">
        <f aca="false">IF($L25=AW$8,3,IF(AND(OR($F25=AW$8,$I25=AW$8),$L25="Nul"),1,0))</f>
        <v>0</v>
      </c>
      <c r="AX25" s="100" t="n">
        <f aca="false">IF($L25=AX$8,3,IF(AND(OR($F25=AX$8,$I25=AX$8),$L25="Nul"),1,0))</f>
        <v>0</v>
      </c>
      <c r="AY25" s="100" t="n">
        <f aca="false">IF($L25=AY$8,3,IF(AND(OR($F25=AY$8,$I25=AY$8),$L25="Nul"),1,0))</f>
        <v>0</v>
      </c>
      <c r="AZ25" s="100" t="n">
        <f aca="false">IF($L25=AZ$8,3,IF(AND(OR($F25=AZ$8,$I25=AZ$8),$L25="Nul"),1,0))</f>
        <v>0</v>
      </c>
      <c r="BA25" s="100" t="n">
        <f aca="false">IF($L25=BA$8,3,IF(AND(OR($F25=BA$8,$I25=BA$8),$L25="Nul"),1,0))</f>
        <v>0</v>
      </c>
      <c r="BB25" s="100" t="n">
        <f aca="false">IF($L25=BB$8,3,IF(AND(OR($F25=BB$8,$I25=BB$8),$L25="Nul"),1,0))</f>
        <v>0</v>
      </c>
      <c r="BC25" s="100" t="n">
        <f aca="false">IF($L25=BC$8,3,IF(AND(OR($F25=BC$8,$I25=BC$8),$L25="Nul"),1,0))</f>
        <v>0</v>
      </c>
      <c r="BD25" s="100" t="n">
        <f aca="false">IF($L25=BD$8,3,IF(AND(OR($F25=BD$8,$I25=BD$8),$L25="Nul"),1,0))</f>
        <v>0</v>
      </c>
      <c r="BE25" s="100" t="n">
        <f aca="false">IF($L25=BE$8,3,IF(AND(OR($F25=BE$8,$I25=BE$8),$L25="Nul"),1,0))</f>
        <v>0</v>
      </c>
      <c r="BF25" s="100" t="n">
        <f aca="false">IF($L25=BF$8,3,IF(AND(OR($F25=BF$8,$I25=BF$8),$L25="Nul"),1,0))</f>
        <v>0</v>
      </c>
      <c r="BG25" s="100" t="n">
        <f aca="false">IF($L25=BG$8,3,IF(AND(OR($F25=BG$8,$I25=BG$8),$L25="Nul"),1,0))</f>
        <v>0</v>
      </c>
      <c r="BH25" s="100" t="n">
        <f aca="false">IF($L25=BH$8,3,IF(AND(OR($F25=BH$8,$I25=BH$8),$L25="Nul"),1,0))</f>
        <v>0</v>
      </c>
      <c r="BI25" s="100" t="n">
        <f aca="false">IF($L25=BI$8,3,IF(AND(OR($F25=BI$8,$I25=BI$8),$L25="Nul"),1,0))</f>
        <v>0</v>
      </c>
      <c r="BJ25" s="101"/>
      <c r="BK25" s="100" t="n">
        <f aca="false">IF($F25=BK$8,$G25)+IF($I25=BK$8,$H25)</f>
        <v>0</v>
      </c>
      <c r="BL25" s="100" t="n">
        <f aca="false">IF($F25=BL$8,$G25)+IF($I25=BL$8,$H25)</f>
        <v>0</v>
      </c>
      <c r="BM25" s="100" t="n">
        <f aca="false">IF($F25=BM$8,$G25)+IF($I25=BM$8,$H25)</f>
        <v>0</v>
      </c>
      <c r="BN25" s="100" t="n">
        <f aca="false">IF($F25=BN$8,$G25)+IF($I25=BN$8,$H25)</f>
        <v>0</v>
      </c>
      <c r="BO25" s="100" t="n">
        <f aca="false">IF($F25=BO$8,$G25)+IF($I25=BO$8,$H25)</f>
        <v>0</v>
      </c>
      <c r="BP25" s="100" t="n">
        <f aca="false">IF($F25=BP$8,$G25)+IF($I25=BP$8,$H25)</f>
        <v>0</v>
      </c>
      <c r="BQ25" s="100" t="n">
        <f aca="false">IF($F25=BQ$8,$G25)+IF($I25=BQ$8,$H25)</f>
        <v>0</v>
      </c>
      <c r="BR25" s="100" t="n">
        <f aca="false">IF($F25=BR$8,$G25)+IF($I25=BR$8,$H25)</f>
        <v>0</v>
      </c>
      <c r="BS25" s="100" t="n">
        <f aca="false">IF($F25=BS$8,$G25)+IF($I25=BS$8,$H25)</f>
        <v>0</v>
      </c>
      <c r="BT25" s="100" t="n">
        <f aca="false">IF($F25=BT$8,$G25)+IF($I25=BT$8,$H25)</f>
        <v>0</v>
      </c>
      <c r="BU25" s="100" t="n">
        <f aca="false">IF($F25=BU$8,$G25)+IF($I25=BU$8,$H25)</f>
        <v>0</v>
      </c>
      <c r="BV25" s="100" t="n">
        <f aca="false">IF($F25=BV$8,$G25)+IF($I25=BV$8,$H25)</f>
        <v>0</v>
      </c>
      <c r="BW25" s="100" t="n">
        <f aca="false">IF($F25=BW$8,$G25)+IF($I25=BW$8,$H25)</f>
        <v>0</v>
      </c>
      <c r="BX25" s="100" t="n">
        <f aca="false">IF($F25=BX$8,$G25)+IF($I25=BX$8,$H25)</f>
        <v>0</v>
      </c>
      <c r="BY25" s="100" t="n">
        <f aca="false">IF($F25=BY$8,$G25)+IF($I25=BY$8,$H25)</f>
        <v>0</v>
      </c>
      <c r="BZ25" s="100" t="n">
        <f aca="false">IF($F25=BZ$8,$G25)+IF($I25=BZ$8,$H25)</f>
        <v>0</v>
      </c>
      <c r="CA25" s="100" t="n">
        <f aca="false">IF($F25=CA$8,$G25)+IF($I25=CA$8,$H25)</f>
        <v>0</v>
      </c>
      <c r="CB25" s="100" t="n">
        <f aca="false">IF($F25=CB$8,$G25)+IF($I25=CB$8,$H25)</f>
        <v>0</v>
      </c>
      <c r="CC25" s="100" t="n">
        <f aca="false">IF($F25=CC$8,$G25)+IF($I25=CC$8,$H25)</f>
        <v>0</v>
      </c>
      <c r="CD25" s="100" t="n">
        <f aca="false">IF($F25=CD$8,$G25)+IF($I25=CD$8,$H25)</f>
        <v>0</v>
      </c>
      <c r="CE25" s="100" t="n">
        <f aca="false">IF($F25=CE$8,$G25)+IF($I25=CE$8,$H25)</f>
        <v>0</v>
      </c>
      <c r="CF25" s="100" t="n">
        <f aca="false">IF($F25=CF$8,$G25)+IF($I25=CF$8,$H25)</f>
        <v>0</v>
      </c>
      <c r="CG25" s="100" t="n">
        <f aca="false">IF($F25=CG$8,$G25)+IF($I25=CG$8,$H25)</f>
        <v>0</v>
      </c>
      <c r="CH25" s="100" t="n">
        <f aca="false">IF($F25=CH$8,$G25)+IF($I25=CH$8,$H25)</f>
        <v>0</v>
      </c>
      <c r="CI25" s="100" t="n">
        <f aca="false">IF($F25=CI$8,$G25)+IF($I25=CI$8,$H25)</f>
        <v>0</v>
      </c>
      <c r="CJ25" s="100" t="n">
        <f aca="false">IF($F25=CJ$8,$G25)+IF($I25=CJ$8,$H25)</f>
        <v>0</v>
      </c>
      <c r="CK25" s="100" t="n">
        <f aca="false">IF($F25=CK$8,$G25)+IF($I25=CK$8,$H25)</f>
        <v>0</v>
      </c>
      <c r="CL25" s="100" t="n">
        <f aca="false">IF($F25=CL$8,$G25)+IF($I25=CL$8,$H25)</f>
        <v>0</v>
      </c>
      <c r="CM25" s="100" t="n">
        <f aca="false">IF($F25=CM$8,$G25)+IF($I25=CM$8,$H25)</f>
        <v>0</v>
      </c>
      <c r="CN25" s="100" t="n">
        <f aca="false">IF($F25=CN$8,$G25)+IF($I25=CN$8,$H25)</f>
        <v>0</v>
      </c>
      <c r="CO25" s="100" t="n">
        <f aca="false">IF($F25=CO$8,$G25)+IF($I25=CO$8,$H25)</f>
        <v>0</v>
      </c>
      <c r="CP25" s="100" t="n">
        <f aca="false">IF($F25=CP$8,$G25)+IF($I25=CP$8,$H25)</f>
        <v>0</v>
      </c>
      <c r="CQ25" s="100" t="n">
        <f aca="false">IF($F25=CQ$8,$G25)+IF($I25=CQ$8,$H25)</f>
        <v>0</v>
      </c>
      <c r="CR25" s="100" t="n">
        <f aca="false">IF($F25=CR$8,$G25)+IF($I25=CR$8,$H25)</f>
        <v>0</v>
      </c>
      <c r="CS25" s="100" t="n">
        <f aca="false">IF($F25=CS$8,$G25)+IF($I25=CS$8,$H25)</f>
        <v>0</v>
      </c>
      <c r="CT25" s="100" t="n">
        <f aca="false">IF($F25=CT$8,$G25)+IF($I25=CT$8,$H25)</f>
        <v>0</v>
      </c>
      <c r="CU25" s="100" t="n">
        <f aca="false">IF($F25=CU$8,$G25)+IF($I25=CU$8,$H25)</f>
        <v>0</v>
      </c>
      <c r="CV25" s="100" t="n">
        <f aca="false">IF($F25=CV$8,$G25)+IF($I25=CV$8,$H25)</f>
        <v>0</v>
      </c>
      <c r="CW25" s="100" t="n">
        <f aca="false">IF($F25=CW$8,$G25)+IF($I25=CW$8,$H25)</f>
        <v>0</v>
      </c>
      <c r="CX25" s="100" t="n">
        <f aca="false">IF($F25=CX$8,$G25)+IF($I25=CX$8,$H25)</f>
        <v>0</v>
      </c>
      <c r="CY25" s="100" t="n">
        <f aca="false">IF($F25=CY$8,$G25)+IF($I25=CY$8,$H25)</f>
        <v>0</v>
      </c>
      <c r="CZ25" s="100" t="n">
        <f aca="false">IF($F25=CZ$8,$G25)+IF($I25=CZ$8,$H25)</f>
        <v>0</v>
      </c>
      <c r="DA25" s="100" t="n">
        <f aca="false">IF($F25=DA$8,$G25)+IF($I25=DA$8,$H25)</f>
        <v>0</v>
      </c>
      <c r="DB25" s="100" t="n">
        <f aca="false">IF($F25=DB$8,$G25)+IF($I25=DB$8,$H25)</f>
        <v>0</v>
      </c>
      <c r="DC25" s="100" t="n">
        <f aca="false">IF($F25=DC$8,$G25)+IF($I25=DC$8,$H25)</f>
        <v>0</v>
      </c>
      <c r="DD25" s="100" t="n">
        <f aca="false">IF($F25=DD$8,$G25)+IF($I25=DD$8,$H25)</f>
        <v>0</v>
      </c>
      <c r="DE25" s="100" t="n">
        <f aca="false">IF($F25=DE$8,$G25)+IF($I25=DE$8,$H25)</f>
        <v>0</v>
      </c>
      <c r="DF25" s="100" t="n">
        <f aca="false">IF($F25=DF$8,$G25)+IF($I25=DF$8,$H25)</f>
        <v>0</v>
      </c>
      <c r="DG25" s="101"/>
      <c r="DH25" s="100" t="n">
        <f aca="false">IF($F25=DH$8,$H25)+IF($I25=DH$8,$G25)</f>
        <v>0</v>
      </c>
      <c r="DI25" s="100" t="n">
        <f aca="false">IF($F25=DI$8,$H25)+IF($I25=DI$8,$G25)</f>
        <v>0</v>
      </c>
      <c r="DJ25" s="100" t="n">
        <f aca="false">IF($F25=DJ$8,$H25)+IF($I25=DJ$8,$G25)</f>
        <v>0</v>
      </c>
      <c r="DK25" s="100" t="n">
        <f aca="false">IF($F25=DK$8,$H25)+IF($I25=DK$8,$G25)</f>
        <v>0</v>
      </c>
      <c r="DL25" s="100" t="n">
        <f aca="false">IF($F25=DL$8,$H25)+IF($I25=DL$8,$G25)</f>
        <v>0</v>
      </c>
      <c r="DM25" s="100" t="n">
        <f aca="false">IF($F25=DM$8,$H25)+IF($I25=DM$8,$G25)</f>
        <v>0</v>
      </c>
      <c r="DN25" s="100" t="n">
        <f aca="false">IF($F25=DN$8,$H25)+IF($I25=DN$8,$G25)</f>
        <v>0</v>
      </c>
      <c r="DO25" s="100" t="n">
        <f aca="false">IF($F25=DO$8,$H25)+IF($I25=DO$8,$G25)</f>
        <v>0</v>
      </c>
      <c r="DP25" s="100" t="n">
        <f aca="false">IF($F25=DP$8,$H25)+IF($I25=DP$8,$G25)</f>
        <v>0</v>
      </c>
      <c r="DQ25" s="100" t="n">
        <f aca="false">IF($F25=DQ$8,$H25)+IF($I25=DQ$8,$G25)</f>
        <v>0</v>
      </c>
      <c r="DR25" s="100" t="n">
        <f aca="false">IF($F25=DR$8,$H25)+IF($I25=DR$8,$G25)</f>
        <v>0</v>
      </c>
      <c r="DS25" s="100" t="n">
        <f aca="false">IF($F25=DS$8,$H25)+IF($I25=DS$8,$G25)</f>
        <v>0</v>
      </c>
      <c r="DT25" s="100" t="n">
        <f aca="false">IF($F25=DT$8,$H25)+IF($I25=DT$8,$G25)</f>
        <v>0</v>
      </c>
      <c r="DU25" s="100" t="n">
        <f aca="false">IF($F25=DU$8,$H25)+IF($I25=DU$8,$G25)</f>
        <v>0</v>
      </c>
      <c r="DV25" s="100" t="n">
        <f aca="false">IF($F25=DV$8,$H25)+IF($I25=DV$8,$G25)</f>
        <v>0</v>
      </c>
      <c r="DW25" s="100" t="n">
        <f aca="false">IF($F25=DW$8,$H25)+IF($I25=DW$8,$G25)</f>
        <v>0</v>
      </c>
      <c r="DX25" s="100" t="n">
        <f aca="false">IF($F25=DX$8,$H25)+IF($I25=DX$8,$G25)</f>
        <v>0</v>
      </c>
      <c r="DY25" s="100" t="n">
        <f aca="false">IF($F25=DY$8,$H25)+IF($I25=DY$8,$G25)</f>
        <v>0</v>
      </c>
      <c r="DZ25" s="100" t="n">
        <f aca="false">IF($F25=DZ$8,$H25)+IF($I25=DZ$8,$G25)</f>
        <v>0</v>
      </c>
      <c r="EA25" s="100" t="n">
        <f aca="false">IF($F25=EA$8,$H25)+IF($I25=EA$8,$G25)</f>
        <v>0</v>
      </c>
      <c r="EB25" s="100" t="n">
        <f aca="false">IF($F25=EB$8,$H25)+IF($I25=EB$8,$G25)</f>
        <v>0</v>
      </c>
      <c r="EC25" s="100" t="n">
        <f aca="false">IF($F25=EC$8,$H25)+IF($I25=EC$8,$G25)</f>
        <v>0</v>
      </c>
      <c r="ED25" s="100" t="n">
        <f aca="false">IF($F25=ED$8,$H25)+IF($I25=ED$8,$G25)</f>
        <v>0</v>
      </c>
      <c r="EE25" s="100" t="n">
        <f aca="false">IF($F25=EE$8,$H25)+IF($I25=EE$8,$G25)</f>
        <v>0</v>
      </c>
      <c r="EF25" s="100" t="n">
        <f aca="false">IF($F25=EF$8,$H25)+IF($I25=EF$8,$G25)</f>
        <v>0</v>
      </c>
      <c r="EG25" s="100" t="n">
        <f aca="false">IF($F25=EG$8,$H25)+IF($I25=EG$8,$G25)</f>
        <v>0</v>
      </c>
      <c r="EH25" s="100" t="n">
        <f aca="false">IF($F25=EH$8,$H25)+IF($I25=EH$8,$G25)</f>
        <v>0</v>
      </c>
      <c r="EI25" s="100" t="n">
        <f aca="false">IF($F25=EI$8,$H25)+IF($I25=EI$8,$G25)</f>
        <v>0</v>
      </c>
      <c r="EJ25" s="100" t="n">
        <f aca="false">IF($F25=EJ$8,$H25)+IF($I25=EJ$8,$G25)</f>
        <v>0</v>
      </c>
      <c r="EK25" s="100" t="n">
        <f aca="false">IF($F25=EK$8,$H25)+IF($I25=EK$8,$G25)</f>
        <v>0</v>
      </c>
      <c r="EL25" s="100" t="n">
        <f aca="false">IF($F25=EL$8,$H25)+IF($I25=EL$8,$G25)</f>
        <v>0</v>
      </c>
      <c r="EM25" s="100" t="n">
        <f aca="false">IF($F25=EM$8,$H25)+IF($I25=EM$8,$G25)</f>
        <v>0</v>
      </c>
      <c r="EN25" s="100" t="n">
        <f aca="false">IF($F25=EN$8,$H25)+IF($I25=EN$8,$G25)</f>
        <v>0</v>
      </c>
      <c r="EO25" s="100" t="n">
        <f aca="false">IF($F25=EO$8,$H25)+IF($I25=EO$8,$G25)</f>
        <v>0</v>
      </c>
      <c r="EP25" s="100" t="n">
        <f aca="false">IF($F25=EP$8,$H25)+IF($I25=EP$8,$G25)</f>
        <v>0</v>
      </c>
      <c r="EQ25" s="100" t="n">
        <f aca="false">IF($F25=EQ$8,$H25)+IF($I25=EQ$8,$G25)</f>
        <v>0</v>
      </c>
      <c r="ER25" s="100" t="n">
        <f aca="false">IF($F25=ER$8,$H25)+IF($I25=ER$8,$G25)</f>
        <v>0</v>
      </c>
      <c r="ES25" s="100" t="n">
        <f aca="false">IF($F25=ES$8,$H25)+IF($I25=ES$8,$G25)</f>
        <v>0</v>
      </c>
      <c r="ET25" s="100" t="n">
        <f aca="false">IF($F25=ET$8,$H25)+IF($I25=ET$8,$G25)</f>
        <v>0</v>
      </c>
      <c r="EU25" s="100" t="n">
        <f aca="false">IF($F25=EU$8,$H25)+IF($I25=EU$8,$G25)</f>
        <v>0</v>
      </c>
      <c r="EV25" s="100" t="n">
        <f aca="false">IF($F25=EV$8,$H25)+IF($I25=EV$8,$G25)</f>
        <v>0</v>
      </c>
      <c r="EW25" s="100" t="n">
        <f aca="false">IF($F25=EW$8,$H25)+IF($I25=EW$8,$G25)</f>
        <v>0</v>
      </c>
      <c r="EX25" s="100" t="n">
        <f aca="false">IF($F25=EX$8,$H25)+IF($I25=EX$8,$G25)</f>
        <v>0</v>
      </c>
      <c r="EY25" s="100" t="n">
        <f aca="false">IF($F25=EY$8,$H25)+IF($I25=EY$8,$G25)</f>
        <v>0</v>
      </c>
      <c r="EZ25" s="100" t="n">
        <f aca="false">IF($F25=EZ$8,$H25)+IF($I25=EZ$8,$G25)</f>
        <v>0</v>
      </c>
      <c r="FA25" s="100" t="n">
        <f aca="false">IF($F25=FA$8,$H25)+IF($I25=FA$8,$G25)</f>
        <v>0</v>
      </c>
      <c r="FB25" s="100" t="n">
        <f aca="false">IF($F25=FB$8,$H25)+IF($I25=FB$8,$G25)</f>
        <v>0</v>
      </c>
      <c r="FC25" s="100" t="n">
        <f aca="false">IF($F25=FC$8,$H25)+IF($I25=FC$8,$G25)</f>
        <v>0</v>
      </c>
      <c r="FE25" s="110" t="n">
        <v>3</v>
      </c>
      <c r="FF25" s="126" t="str">
        <f aca="false">Paramètres!O20</f>
        <v>Haïti</v>
      </c>
      <c r="FG25" s="112" t="n">
        <f aca="false">Paramètres!P20</f>
        <v>0</v>
      </c>
      <c r="FH25" s="113" t="n">
        <f aca="false">Paramètres!Q20</f>
        <v>0</v>
      </c>
      <c r="FI25" s="113" t="n">
        <f aca="false">Paramètres!R20</f>
        <v>0</v>
      </c>
      <c r="FJ25" s="113" t="n">
        <f aca="false">Paramètres!S20</f>
        <v>0</v>
      </c>
      <c r="FL25" s="127" t="s">
        <v>179</v>
      </c>
      <c r="FM25" s="70"/>
      <c r="FN25" s="128"/>
      <c r="FO25" s="28"/>
      <c r="FP25" s="28"/>
      <c r="FQ25" s="33"/>
      <c r="FR25" s="123"/>
      <c r="FS25" s="89"/>
      <c r="FT25" s="124"/>
      <c r="FU25" s="91"/>
      <c r="FV25" s="92"/>
      <c r="FW25" s="31"/>
      <c r="FX25" s="67"/>
      <c r="FY25" s="70"/>
      <c r="FZ25" s="31"/>
      <c r="GA25" s="31"/>
      <c r="GC25" s="31"/>
      <c r="GD25" s="31"/>
      <c r="GE25" s="31"/>
      <c r="GF25" s="31"/>
      <c r="GG25" s="31"/>
      <c r="GH25" s="31"/>
      <c r="GI25" s="31"/>
      <c r="GJ25" s="71"/>
      <c r="GK25" s="71"/>
      <c r="GL25" s="31"/>
      <c r="GM25" s="31"/>
    </row>
    <row r="26" customFormat="false" ht="18" hidden="false" customHeight="true" outlineLevel="0" collapsed="false">
      <c r="B26" s="104" t="s">
        <v>43</v>
      </c>
      <c r="C26" s="104" t="s">
        <v>37</v>
      </c>
      <c r="D26" s="31"/>
      <c r="E26" s="140"/>
      <c r="F26" s="104" t="str">
        <f aca="false">VLOOKUP(B26,Paramètres!$C$10:$D$57,2,0)</f>
        <v>Ecosse</v>
      </c>
      <c r="G26" s="105"/>
      <c r="H26" s="106"/>
      <c r="I26" s="104" t="str">
        <f aca="false">VLOOKUP(C26,Paramètres!$C$10:$D$57,2,0)</f>
        <v>Brésil</v>
      </c>
      <c r="J26" s="107" t="n">
        <v>46197</v>
      </c>
      <c r="K26" s="108" t="s">
        <v>180</v>
      </c>
      <c r="L26" s="109" t="str">
        <f aca="false">IF(G26&gt;H26,F26,IF(G26&lt;H26,I26,IF(G26="","Non joué",IF(G26=H26,"Nul"))))</f>
        <v>Non joué</v>
      </c>
      <c r="M26" s="84"/>
      <c r="N26" s="100" t="n">
        <f aca="false">IF($L26=N$8,3,IF(AND(OR($F26=N$8,$I26=N$8),$L26="Nul"),1,0))</f>
        <v>0</v>
      </c>
      <c r="O26" s="100" t="n">
        <f aca="false">IF($L26=O$8,3,IF(AND(OR($F26=O$8,$I26=O$8),$L26="Nul"),1,0))</f>
        <v>0</v>
      </c>
      <c r="P26" s="100" t="n">
        <f aca="false">IF($L26=P$8,3,IF(AND(OR($F26=P$8,$I26=P$8),$L26="Nul"),1,0))</f>
        <v>0</v>
      </c>
      <c r="Q26" s="100" t="n">
        <f aca="false">IF($L26=Q$8,3,IF(AND(OR($F26=Q$8,$I26=Q$8),$L26="Nul"),1,0))</f>
        <v>0</v>
      </c>
      <c r="R26" s="100" t="n">
        <f aca="false">IF($L26=R$8,3,IF(AND(OR($F26=R$8,$I26=R$8),$L26="Nul"),1,0))</f>
        <v>0</v>
      </c>
      <c r="S26" s="100" t="n">
        <f aca="false">IF($L26=S$8,3,IF(AND(OR($F26=S$8,$I26=S$8),$L26="Nul"),1,0))</f>
        <v>0</v>
      </c>
      <c r="T26" s="100" t="n">
        <f aca="false">IF($L26=T$8,3,IF(AND(OR($F26=T$8,$I26=T$8),$L26="Nul"),1,0))</f>
        <v>0</v>
      </c>
      <c r="U26" s="100" t="n">
        <f aca="false">IF($L26=U$8,3,IF(AND(OR($F26=U$8,$I26=U$8),$L26="Nul"),1,0))</f>
        <v>0</v>
      </c>
      <c r="V26" s="100" t="n">
        <f aca="false">IF($L26=V$8,3,IF(AND(OR($F26=V$8,$I26=V$8),$L26="Nul"),1,0))</f>
        <v>0</v>
      </c>
      <c r="W26" s="100" t="n">
        <f aca="false">IF($L26=W$8,3,IF(AND(OR($F26=W$8,$I26=W$8),$L26="Nul"),1,0))</f>
        <v>0</v>
      </c>
      <c r="X26" s="100" t="n">
        <f aca="false">IF($L26=X$8,3,IF(AND(OR($F26=X$8,$I26=X$8),$L26="Nul"),1,0))</f>
        <v>0</v>
      </c>
      <c r="Y26" s="100" t="n">
        <f aca="false">IF($L26=Y$8,3,IF(AND(OR($F26=Y$8,$I26=Y$8),$L26="Nul"),1,0))</f>
        <v>0</v>
      </c>
      <c r="Z26" s="100" t="n">
        <f aca="false">IF($L26=Z$8,3,IF(AND(OR($F26=Z$8,$I26=Z$8),$L26="Nul"),1,0))</f>
        <v>0</v>
      </c>
      <c r="AA26" s="100" t="n">
        <f aca="false">IF($L26=AA$8,3,IF(AND(OR($F26=AA$8,$I26=AA$8),$L26="Nul"),1,0))</f>
        <v>0</v>
      </c>
      <c r="AB26" s="100" t="n">
        <f aca="false">IF($L26=AB$8,3,IF(AND(OR($F26=AB$8,$I26=AB$8),$L26="Nul"),1,0))</f>
        <v>0</v>
      </c>
      <c r="AC26" s="100" t="n">
        <f aca="false">IF($L26=AC$8,3,IF(AND(OR($F26=AC$8,$I26=AC$8),$L26="Nul"),1,0))</f>
        <v>0</v>
      </c>
      <c r="AD26" s="100" t="n">
        <f aca="false">IF($L26=AD$8,3,IF(AND(OR($F26=AD$8,$I26=AD$8),$L26="Nul"),1,0))</f>
        <v>0</v>
      </c>
      <c r="AE26" s="100" t="n">
        <f aca="false">IF($L26=AE$8,3,IF(AND(OR($F26=AE$8,$I26=AE$8),$L26="Nul"),1,0))</f>
        <v>0</v>
      </c>
      <c r="AF26" s="100" t="n">
        <f aca="false">IF($L26=AF$8,3,IF(AND(OR($F26=AF$8,$I26=AF$8),$L26="Nul"),1,0))</f>
        <v>0</v>
      </c>
      <c r="AG26" s="100" t="n">
        <f aca="false">IF($L26=AG$8,3,IF(AND(OR($F26=AG$8,$I26=AG$8),$L26="Nul"),1,0))</f>
        <v>0</v>
      </c>
      <c r="AH26" s="100" t="n">
        <f aca="false">IF($L26=AH$8,3,IF(AND(OR($F26=AH$8,$I26=AH$8),$L26="Nul"),1,0))</f>
        <v>0</v>
      </c>
      <c r="AI26" s="100" t="n">
        <f aca="false">IF($L26=AI$8,3,IF(AND(OR($F26=AI$8,$I26=AI$8),$L26="Nul"),1,0))</f>
        <v>0</v>
      </c>
      <c r="AJ26" s="100" t="n">
        <f aca="false">IF($L26=AJ$8,3,IF(AND(OR($F26=AJ$8,$I26=AJ$8),$L26="Nul"),1,0))</f>
        <v>0</v>
      </c>
      <c r="AK26" s="100" t="n">
        <f aca="false">IF($L26=AK$8,3,IF(AND(OR($F26=AK$8,$I26=AK$8),$L26="Nul"),1,0))</f>
        <v>0</v>
      </c>
      <c r="AL26" s="100" t="n">
        <f aca="false">IF($L26=AL$8,3,IF(AND(OR($F26=AL$8,$I26=AL$8),$L26="Nul"),1,0))</f>
        <v>0</v>
      </c>
      <c r="AM26" s="100" t="n">
        <f aca="false">IF($L26=AM$8,3,IF(AND(OR($F26=AM$8,$I26=AM$8),$L26="Nul"),1,0))</f>
        <v>0</v>
      </c>
      <c r="AN26" s="100" t="n">
        <f aca="false">IF($L26=AN$8,3,IF(AND(OR($F26=AN$8,$I26=AN$8),$L26="Nul"),1,0))</f>
        <v>0</v>
      </c>
      <c r="AO26" s="100" t="n">
        <f aca="false">IF($L26=AO$8,3,IF(AND(OR($F26=AO$8,$I26=AO$8),$L26="Nul"),1,0))</f>
        <v>0</v>
      </c>
      <c r="AP26" s="100" t="n">
        <f aca="false">IF($L26=AP$8,3,IF(AND(OR($F26=AP$8,$I26=AP$8),$L26="Nul"),1,0))</f>
        <v>0</v>
      </c>
      <c r="AQ26" s="100" t="n">
        <f aca="false">IF($L26=AQ$8,3,IF(AND(OR($F26=AQ$8,$I26=AQ$8),$L26="Nul"),1,0))</f>
        <v>0</v>
      </c>
      <c r="AR26" s="100" t="n">
        <f aca="false">IF($L26=AR$8,3,IF(AND(OR($F26=AR$8,$I26=AR$8),$L26="Nul"),1,0))</f>
        <v>0</v>
      </c>
      <c r="AS26" s="100" t="n">
        <f aca="false">IF($L26=AS$8,3,IF(AND(OR($F26=AS$8,$I26=AS$8),$L26="Nul"),1,0))</f>
        <v>0</v>
      </c>
      <c r="AT26" s="100" t="n">
        <f aca="false">IF($L26=AT$8,3,IF(AND(OR($F26=AT$8,$I26=AT$8),$L26="Nul"),1,0))</f>
        <v>0</v>
      </c>
      <c r="AU26" s="100" t="n">
        <f aca="false">IF($L26=AU$8,3,IF(AND(OR($F26=AU$8,$I26=AU$8),$L26="Nul"),1,0))</f>
        <v>0</v>
      </c>
      <c r="AV26" s="100" t="n">
        <f aca="false">IF($L26=AV$8,3,IF(AND(OR($F26=AV$8,$I26=AV$8),$L26="Nul"),1,0))</f>
        <v>0</v>
      </c>
      <c r="AW26" s="100" t="n">
        <f aca="false">IF($L26=AW$8,3,IF(AND(OR($F26=AW$8,$I26=AW$8),$L26="Nul"),1,0))</f>
        <v>0</v>
      </c>
      <c r="AX26" s="100" t="n">
        <f aca="false">IF($L26=AX$8,3,IF(AND(OR($F26=AX$8,$I26=AX$8),$L26="Nul"),1,0))</f>
        <v>0</v>
      </c>
      <c r="AY26" s="100" t="n">
        <f aca="false">IF($L26=AY$8,3,IF(AND(OR($F26=AY$8,$I26=AY$8),$L26="Nul"),1,0))</f>
        <v>0</v>
      </c>
      <c r="AZ26" s="100" t="n">
        <f aca="false">IF($L26=AZ$8,3,IF(AND(OR($F26=AZ$8,$I26=AZ$8),$L26="Nul"),1,0))</f>
        <v>0</v>
      </c>
      <c r="BA26" s="100" t="n">
        <f aca="false">IF($L26=BA$8,3,IF(AND(OR($F26=BA$8,$I26=BA$8),$L26="Nul"),1,0))</f>
        <v>0</v>
      </c>
      <c r="BB26" s="100" t="n">
        <f aca="false">IF($L26=BB$8,3,IF(AND(OR($F26=BB$8,$I26=BB$8),$L26="Nul"),1,0))</f>
        <v>0</v>
      </c>
      <c r="BC26" s="100" t="n">
        <f aca="false">IF($L26=BC$8,3,IF(AND(OR($F26=BC$8,$I26=BC$8),$L26="Nul"),1,0))</f>
        <v>0</v>
      </c>
      <c r="BD26" s="100" t="n">
        <f aca="false">IF($L26=BD$8,3,IF(AND(OR($F26=BD$8,$I26=BD$8),$L26="Nul"),1,0))</f>
        <v>0</v>
      </c>
      <c r="BE26" s="100" t="n">
        <f aca="false">IF($L26=BE$8,3,IF(AND(OR($F26=BE$8,$I26=BE$8),$L26="Nul"),1,0))</f>
        <v>0</v>
      </c>
      <c r="BF26" s="100" t="n">
        <f aca="false">IF($L26=BF$8,3,IF(AND(OR($F26=BF$8,$I26=BF$8),$L26="Nul"),1,0))</f>
        <v>0</v>
      </c>
      <c r="BG26" s="100" t="n">
        <f aca="false">IF($L26=BG$8,3,IF(AND(OR($F26=BG$8,$I26=BG$8),$L26="Nul"),1,0))</f>
        <v>0</v>
      </c>
      <c r="BH26" s="100" t="n">
        <f aca="false">IF($L26=BH$8,3,IF(AND(OR($F26=BH$8,$I26=BH$8),$L26="Nul"),1,0))</f>
        <v>0</v>
      </c>
      <c r="BI26" s="100" t="n">
        <f aca="false">IF($L26=BI$8,3,IF(AND(OR($F26=BI$8,$I26=BI$8),$L26="Nul"),1,0))</f>
        <v>0</v>
      </c>
      <c r="BJ26" s="101"/>
      <c r="BK26" s="100" t="n">
        <f aca="false">IF($F26=BK$8,$G26)+IF($I26=BK$8,$H26)</f>
        <v>0</v>
      </c>
      <c r="BL26" s="100" t="n">
        <f aca="false">IF($F26=BL$8,$G26)+IF($I26=BL$8,$H26)</f>
        <v>0</v>
      </c>
      <c r="BM26" s="100" t="n">
        <f aca="false">IF($F26=BM$8,$G26)+IF($I26=BM$8,$H26)</f>
        <v>0</v>
      </c>
      <c r="BN26" s="100" t="n">
        <f aca="false">IF($F26=BN$8,$G26)+IF($I26=BN$8,$H26)</f>
        <v>0</v>
      </c>
      <c r="BO26" s="100" t="n">
        <f aca="false">IF($F26=BO$8,$G26)+IF($I26=BO$8,$H26)</f>
        <v>0</v>
      </c>
      <c r="BP26" s="100" t="n">
        <f aca="false">IF($F26=BP$8,$G26)+IF($I26=BP$8,$H26)</f>
        <v>0</v>
      </c>
      <c r="BQ26" s="100" t="n">
        <f aca="false">IF($F26=BQ$8,$G26)+IF($I26=BQ$8,$H26)</f>
        <v>0</v>
      </c>
      <c r="BR26" s="100" t="n">
        <f aca="false">IF($F26=BR$8,$G26)+IF($I26=BR$8,$H26)</f>
        <v>0</v>
      </c>
      <c r="BS26" s="100" t="n">
        <f aca="false">IF($F26=BS$8,$G26)+IF($I26=BS$8,$H26)</f>
        <v>0</v>
      </c>
      <c r="BT26" s="100" t="n">
        <f aca="false">IF($F26=BT$8,$G26)+IF($I26=BT$8,$H26)</f>
        <v>0</v>
      </c>
      <c r="BU26" s="100" t="n">
        <f aca="false">IF($F26=BU$8,$G26)+IF($I26=BU$8,$H26)</f>
        <v>0</v>
      </c>
      <c r="BV26" s="100" t="n">
        <f aca="false">IF($F26=BV$8,$G26)+IF($I26=BV$8,$H26)</f>
        <v>0</v>
      </c>
      <c r="BW26" s="100" t="n">
        <f aca="false">IF($F26=BW$8,$G26)+IF($I26=BW$8,$H26)</f>
        <v>0</v>
      </c>
      <c r="BX26" s="100" t="n">
        <f aca="false">IF($F26=BX$8,$G26)+IF($I26=BX$8,$H26)</f>
        <v>0</v>
      </c>
      <c r="BY26" s="100" t="n">
        <f aca="false">IF($F26=BY$8,$G26)+IF($I26=BY$8,$H26)</f>
        <v>0</v>
      </c>
      <c r="BZ26" s="100" t="n">
        <f aca="false">IF($F26=BZ$8,$G26)+IF($I26=BZ$8,$H26)</f>
        <v>0</v>
      </c>
      <c r="CA26" s="100" t="n">
        <f aca="false">IF($F26=CA$8,$G26)+IF($I26=CA$8,$H26)</f>
        <v>0</v>
      </c>
      <c r="CB26" s="100" t="n">
        <f aca="false">IF($F26=CB$8,$G26)+IF($I26=CB$8,$H26)</f>
        <v>0</v>
      </c>
      <c r="CC26" s="100" t="n">
        <f aca="false">IF($F26=CC$8,$G26)+IF($I26=CC$8,$H26)</f>
        <v>0</v>
      </c>
      <c r="CD26" s="100" t="n">
        <f aca="false">IF($F26=CD$8,$G26)+IF($I26=CD$8,$H26)</f>
        <v>0</v>
      </c>
      <c r="CE26" s="100" t="n">
        <f aca="false">IF($F26=CE$8,$G26)+IF($I26=CE$8,$H26)</f>
        <v>0</v>
      </c>
      <c r="CF26" s="100" t="n">
        <f aca="false">IF($F26=CF$8,$G26)+IF($I26=CF$8,$H26)</f>
        <v>0</v>
      </c>
      <c r="CG26" s="100" t="n">
        <f aca="false">IF($F26=CG$8,$G26)+IF($I26=CG$8,$H26)</f>
        <v>0</v>
      </c>
      <c r="CH26" s="100" t="n">
        <f aca="false">IF($F26=CH$8,$G26)+IF($I26=CH$8,$H26)</f>
        <v>0</v>
      </c>
      <c r="CI26" s="100" t="n">
        <f aca="false">IF($F26=CI$8,$G26)+IF($I26=CI$8,$H26)</f>
        <v>0</v>
      </c>
      <c r="CJ26" s="100" t="n">
        <f aca="false">IF($F26=CJ$8,$G26)+IF($I26=CJ$8,$H26)</f>
        <v>0</v>
      </c>
      <c r="CK26" s="100" t="n">
        <f aca="false">IF($F26=CK$8,$G26)+IF($I26=CK$8,$H26)</f>
        <v>0</v>
      </c>
      <c r="CL26" s="100" t="n">
        <f aca="false">IF($F26=CL$8,$G26)+IF($I26=CL$8,$H26)</f>
        <v>0</v>
      </c>
      <c r="CM26" s="100" t="n">
        <f aca="false">IF($F26=CM$8,$G26)+IF($I26=CM$8,$H26)</f>
        <v>0</v>
      </c>
      <c r="CN26" s="100" t="n">
        <f aca="false">IF($F26=CN$8,$G26)+IF($I26=CN$8,$H26)</f>
        <v>0</v>
      </c>
      <c r="CO26" s="100" t="n">
        <f aca="false">IF($F26=CO$8,$G26)+IF($I26=CO$8,$H26)</f>
        <v>0</v>
      </c>
      <c r="CP26" s="100" t="n">
        <f aca="false">IF($F26=CP$8,$G26)+IF($I26=CP$8,$H26)</f>
        <v>0</v>
      </c>
      <c r="CQ26" s="100" t="n">
        <f aca="false">IF($F26=CQ$8,$G26)+IF($I26=CQ$8,$H26)</f>
        <v>0</v>
      </c>
      <c r="CR26" s="100" t="n">
        <f aca="false">IF($F26=CR$8,$G26)+IF($I26=CR$8,$H26)</f>
        <v>0</v>
      </c>
      <c r="CS26" s="100" t="n">
        <f aca="false">IF($F26=CS$8,$G26)+IF($I26=CS$8,$H26)</f>
        <v>0</v>
      </c>
      <c r="CT26" s="100" t="n">
        <f aca="false">IF($F26=CT$8,$G26)+IF($I26=CT$8,$H26)</f>
        <v>0</v>
      </c>
      <c r="CU26" s="100" t="n">
        <f aca="false">IF($F26=CU$8,$G26)+IF($I26=CU$8,$H26)</f>
        <v>0</v>
      </c>
      <c r="CV26" s="100" t="n">
        <f aca="false">IF($F26=CV$8,$G26)+IF($I26=CV$8,$H26)</f>
        <v>0</v>
      </c>
      <c r="CW26" s="100" t="n">
        <f aca="false">IF($F26=CW$8,$G26)+IF($I26=CW$8,$H26)</f>
        <v>0</v>
      </c>
      <c r="CX26" s="100" t="n">
        <f aca="false">IF($F26=CX$8,$G26)+IF($I26=CX$8,$H26)</f>
        <v>0</v>
      </c>
      <c r="CY26" s="100" t="n">
        <f aca="false">IF($F26=CY$8,$G26)+IF($I26=CY$8,$H26)</f>
        <v>0</v>
      </c>
      <c r="CZ26" s="100" t="n">
        <f aca="false">IF($F26=CZ$8,$G26)+IF($I26=CZ$8,$H26)</f>
        <v>0</v>
      </c>
      <c r="DA26" s="100" t="n">
        <f aca="false">IF($F26=DA$8,$G26)+IF($I26=DA$8,$H26)</f>
        <v>0</v>
      </c>
      <c r="DB26" s="100" t="n">
        <f aca="false">IF($F26=DB$8,$G26)+IF($I26=DB$8,$H26)</f>
        <v>0</v>
      </c>
      <c r="DC26" s="100" t="n">
        <f aca="false">IF($F26=DC$8,$G26)+IF($I26=DC$8,$H26)</f>
        <v>0</v>
      </c>
      <c r="DD26" s="100" t="n">
        <f aca="false">IF($F26=DD$8,$G26)+IF($I26=DD$8,$H26)</f>
        <v>0</v>
      </c>
      <c r="DE26" s="100" t="n">
        <f aca="false">IF($F26=DE$8,$G26)+IF($I26=DE$8,$H26)</f>
        <v>0</v>
      </c>
      <c r="DF26" s="100" t="n">
        <f aca="false">IF($F26=DF$8,$G26)+IF($I26=DF$8,$H26)</f>
        <v>0</v>
      </c>
      <c r="DG26" s="101"/>
      <c r="DH26" s="100" t="n">
        <f aca="false">IF($F26=DH$8,$H26)+IF($I26=DH$8,$G26)</f>
        <v>0</v>
      </c>
      <c r="DI26" s="100" t="n">
        <f aca="false">IF($F26=DI$8,$H26)+IF($I26=DI$8,$G26)</f>
        <v>0</v>
      </c>
      <c r="DJ26" s="100" t="n">
        <f aca="false">IF($F26=DJ$8,$H26)+IF($I26=DJ$8,$G26)</f>
        <v>0</v>
      </c>
      <c r="DK26" s="100" t="n">
        <f aca="false">IF($F26=DK$8,$H26)+IF($I26=DK$8,$G26)</f>
        <v>0</v>
      </c>
      <c r="DL26" s="100" t="n">
        <f aca="false">IF($F26=DL$8,$H26)+IF($I26=DL$8,$G26)</f>
        <v>0</v>
      </c>
      <c r="DM26" s="100" t="n">
        <f aca="false">IF($F26=DM$8,$H26)+IF($I26=DM$8,$G26)</f>
        <v>0</v>
      </c>
      <c r="DN26" s="100" t="n">
        <f aca="false">IF($F26=DN$8,$H26)+IF($I26=DN$8,$G26)</f>
        <v>0</v>
      </c>
      <c r="DO26" s="100" t="n">
        <f aca="false">IF($F26=DO$8,$H26)+IF($I26=DO$8,$G26)</f>
        <v>0</v>
      </c>
      <c r="DP26" s="100" t="n">
        <f aca="false">IF($F26=DP$8,$H26)+IF($I26=DP$8,$G26)</f>
        <v>0</v>
      </c>
      <c r="DQ26" s="100" t="n">
        <f aca="false">IF($F26=DQ$8,$H26)+IF($I26=DQ$8,$G26)</f>
        <v>0</v>
      </c>
      <c r="DR26" s="100" t="n">
        <f aca="false">IF($F26=DR$8,$H26)+IF($I26=DR$8,$G26)</f>
        <v>0</v>
      </c>
      <c r="DS26" s="100" t="n">
        <f aca="false">IF($F26=DS$8,$H26)+IF($I26=DS$8,$G26)</f>
        <v>0</v>
      </c>
      <c r="DT26" s="100" t="n">
        <f aca="false">IF($F26=DT$8,$H26)+IF($I26=DT$8,$G26)</f>
        <v>0</v>
      </c>
      <c r="DU26" s="100" t="n">
        <f aca="false">IF($F26=DU$8,$H26)+IF($I26=DU$8,$G26)</f>
        <v>0</v>
      </c>
      <c r="DV26" s="100" t="n">
        <f aca="false">IF($F26=DV$8,$H26)+IF($I26=DV$8,$G26)</f>
        <v>0</v>
      </c>
      <c r="DW26" s="100" t="n">
        <f aca="false">IF($F26=DW$8,$H26)+IF($I26=DW$8,$G26)</f>
        <v>0</v>
      </c>
      <c r="DX26" s="100" t="n">
        <f aca="false">IF($F26=DX$8,$H26)+IF($I26=DX$8,$G26)</f>
        <v>0</v>
      </c>
      <c r="DY26" s="100" t="n">
        <f aca="false">IF($F26=DY$8,$H26)+IF($I26=DY$8,$G26)</f>
        <v>0</v>
      </c>
      <c r="DZ26" s="100" t="n">
        <f aca="false">IF($F26=DZ$8,$H26)+IF($I26=DZ$8,$G26)</f>
        <v>0</v>
      </c>
      <c r="EA26" s="100" t="n">
        <f aca="false">IF($F26=EA$8,$H26)+IF($I26=EA$8,$G26)</f>
        <v>0</v>
      </c>
      <c r="EB26" s="100" t="n">
        <f aca="false">IF($F26=EB$8,$H26)+IF($I26=EB$8,$G26)</f>
        <v>0</v>
      </c>
      <c r="EC26" s="100" t="n">
        <f aca="false">IF($F26=EC$8,$H26)+IF($I26=EC$8,$G26)</f>
        <v>0</v>
      </c>
      <c r="ED26" s="100" t="n">
        <f aca="false">IF($F26=ED$8,$H26)+IF($I26=ED$8,$G26)</f>
        <v>0</v>
      </c>
      <c r="EE26" s="100" t="n">
        <f aca="false">IF($F26=EE$8,$H26)+IF($I26=EE$8,$G26)</f>
        <v>0</v>
      </c>
      <c r="EF26" s="100" t="n">
        <f aca="false">IF($F26=EF$8,$H26)+IF($I26=EF$8,$G26)</f>
        <v>0</v>
      </c>
      <c r="EG26" s="100" t="n">
        <f aca="false">IF($F26=EG$8,$H26)+IF($I26=EG$8,$G26)</f>
        <v>0</v>
      </c>
      <c r="EH26" s="100" t="n">
        <f aca="false">IF($F26=EH$8,$H26)+IF($I26=EH$8,$G26)</f>
        <v>0</v>
      </c>
      <c r="EI26" s="100" t="n">
        <f aca="false">IF($F26=EI$8,$H26)+IF($I26=EI$8,$G26)</f>
        <v>0</v>
      </c>
      <c r="EJ26" s="100" t="n">
        <f aca="false">IF($F26=EJ$8,$H26)+IF($I26=EJ$8,$G26)</f>
        <v>0</v>
      </c>
      <c r="EK26" s="100" t="n">
        <f aca="false">IF($F26=EK$8,$H26)+IF($I26=EK$8,$G26)</f>
        <v>0</v>
      </c>
      <c r="EL26" s="100" t="n">
        <f aca="false">IF($F26=EL$8,$H26)+IF($I26=EL$8,$G26)</f>
        <v>0</v>
      </c>
      <c r="EM26" s="100" t="n">
        <f aca="false">IF($F26=EM$8,$H26)+IF($I26=EM$8,$G26)</f>
        <v>0</v>
      </c>
      <c r="EN26" s="100" t="n">
        <f aca="false">IF($F26=EN$8,$H26)+IF($I26=EN$8,$G26)</f>
        <v>0</v>
      </c>
      <c r="EO26" s="100" t="n">
        <f aca="false">IF($F26=EO$8,$H26)+IF($I26=EO$8,$G26)</f>
        <v>0</v>
      </c>
      <c r="EP26" s="100" t="n">
        <f aca="false">IF($F26=EP$8,$H26)+IF($I26=EP$8,$G26)</f>
        <v>0</v>
      </c>
      <c r="EQ26" s="100" t="n">
        <f aca="false">IF($F26=EQ$8,$H26)+IF($I26=EQ$8,$G26)</f>
        <v>0</v>
      </c>
      <c r="ER26" s="100" t="n">
        <f aca="false">IF($F26=ER$8,$H26)+IF($I26=ER$8,$G26)</f>
        <v>0</v>
      </c>
      <c r="ES26" s="100" t="n">
        <f aca="false">IF($F26=ES$8,$H26)+IF($I26=ES$8,$G26)</f>
        <v>0</v>
      </c>
      <c r="ET26" s="100" t="n">
        <f aca="false">IF($F26=ET$8,$H26)+IF($I26=ET$8,$G26)</f>
        <v>0</v>
      </c>
      <c r="EU26" s="100" t="n">
        <f aca="false">IF($F26=EU$8,$H26)+IF($I26=EU$8,$G26)</f>
        <v>0</v>
      </c>
      <c r="EV26" s="100" t="n">
        <f aca="false">IF($F26=EV$8,$H26)+IF($I26=EV$8,$G26)</f>
        <v>0</v>
      </c>
      <c r="EW26" s="100" t="n">
        <f aca="false">IF($F26=EW$8,$H26)+IF($I26=EW$8,$G26)</f>
        <v>0</v>
      </c>
      <c r="EX26" s="100" t="n">
        <f aca="false">IF($F26=EX$8,$H26)+IF($I26=EX$8,$G26)</f>
        <v>0</v>
      </c>
      <c r="EY26" s="100" t="n">
        <f aca="false">IF($F26=EY$8,$H26)+IF($I26=EY$8,$G26)</f>
        <v>0</v>
      </c>
      <c r="EZ26" s="100" t="n">
        <f aca="false">IF($F26=EZ$8,$H26)+IF($I26=EZ$8,$G26)</f>
        <v>0</v>
      </c>
      <c r="FA26" s="100" t="n">
        <f aca="false">IF($F26=FA$8,$H26)+IF($I26=FA$8,$G26)</f>
        <v>0</v>
      </c>
      <c r="FB26" s="100" t="n">
        <f aca="false">IF($F26=FB$8,$H26)+IF($I26=FB$8,$G26)</f>
        <v>0</v>
      </c>
      <c r="FC26" s="100" t="n">
        <f aca="false">IF($F26=FC$8,$H26)+IF($I26=FC$8,$G26)</f>
        <v>0</v>
      </c>
      <c r="FE26" s="110" t="n">
        <v>4</v>
      </c>
      <c r="FF26" s="126" t="str">
        <f aca="false">Paramètres!O21</f>
        <v>Ecosse</v>
      </c>
      <c r="FG26" s="112" t="n">
        <f aca="false">Paramètres!P21</f>
        <v>0</v>
      </c>
      <c r="FH26" s="113" t="n">
        <f aca="false">Paramètres!Q21</f>
        <v>0</v>
      </c>
      <c r="FI26" s="113" t="n">
        <f aca="false">Paramètres!R21</f>
        <v>0</v>
      </c>
      <c r="FJ26" s="113" t="n">
        <f aca="false">Paramètres!S21</f>
        <v>0</v>
      </c>
      <c r="FL26" s="67"/>
      <c r="FM26" s="28" t="s">
        <v>142</v>
      </c>
      <c r="FN26" s="33" t="s">
        <v>143</v>
      </c>
      <c r="FO26" s="28"/>
      <c r="FP26" s="28"/>
      <c r="FQ26" s="33"/>
      <c r="FR26" s="129" t="str">
        <f aca="false">IF(ISBLANK(FM27),"",VLOOKUP(LARGE(FO27:FO30,1),FO27:FP30,2,0))</f>
        <v/>
      </c>
      <c r="FS26" s="115"/>
      <c r="FT26" s="130"/>
      <c r="FU26" s="117" t="n">
        <f aca="false">FS26+FT26/10</f>
        <v>0</v>
      </c>
      <c r="FV26" s="118" t="str">
        <f aca="false">FR26</f>
        <v/>
      </c>
      <c r="FW26" s="31"/>
      <c r="FX26" s="67"/>
      <c r="FY26" s="70"/>
      <c r="FZ26" s="31"/>
      <c r="GA26" s="31"/>
      <c r="GC26" s="31"/>
      <c r="GD26" s="31"/>
      <c r="GE26" s="31"/>
      <c r="GF26" s="31"/>
      <c r="GG26" s="31"/>
      <c r="GH26" s="31"/>
      <c r="GI26" s="31"/>
      <c r="GJ26" s="71"/>
      <c r="GK26" s="71"/>
      <c r="GL26" s="31"/>
      <c r="GM26" s="31"/>
    </row>
    <row r="27" customFormat="false" ht="18" hidden="false" customHeight="true" outlineLevel="0" collapsed="false">
      <c r="B27" s="131" t="s">
        <v>39</v>
      </c>
      <c r="C27" s="131" t="s">
        <v>41</v>
      </c>
      <c r="D27" s="31"/>
      <c r="E27" s="140"/>
      <c r="F27" s="131" t="str">
        <f aca="false">VLOOKUP(B27,Paramètres!$C$10:$D$57,2,0)</f>
        <v>Maroc</v>
      </c>
      <c r="G27" s="132"/>
      <c r="H27" s="133"/>
      <c r="I27" s="131" t="str">
        <f aca="false">VLOOKUP(C27,Paramètres!$C$10:$D$57,2,0)</f>
        <v>Haïti</v>
      </c>
      <c r="J27" s="134" t="n">
        <v>46197</v>
      </c>
      <c r="K27" s="135" t="s">
        <v>158</v>
      </c>
      <c r="L27" s="136" t="str">
        <f aca="false">IF(G27&gt;H27,F27,IF(G27&lt;H27,I27,IF(G27="","Non joué",IF(G27=H27,"Nul"))))</f>
        <v>Non joué</v>
      </c>
      <c r="M27" s="84"/>
      <c r="N27" s="100" t="n">
        <f aca="false">IF($L27=N$8,3,IF(AND(OR($F27=N$8,$I27=N$8),$L27="Nul"),1,0))</f>
        <v>0</v>
      </c>
      <c r="O27" s="100" t="n">
        <f aca="false">IF($L27=O$8,3,IF(AND(OR($F27=O$8,$I27=O$8),$L27="Nul"),1,0))</f>
        <v>0</v>
      </c>
      <c r="P27" s="100" t="n">
        <f aca="false">IF($L27=P$8,3,IF(AND(OR($F27=P$8,$I27=P$8),$L27="Nul"),1,0))</f>
        <v>0</v>
      </c>
      <c r="Q27" s="100" t="n">
        <f aca="false">IF($L27=Q$8,3,IF(AND(OR($F27=Q$8,$I27=Q$8),$L27="Nul"),1,0))</f>
        <v>0</v>
      </c>
      <c r="R27" s="100" t="n">
        <f aca="false">IF($L27=R$8,3,IF(AND(OR($F27=R$8,$I27=R$8),$L27="Nul"),1,0))</f>
        <v>0</v>
      </c>
      <c r="S27" s="100" t="n">
        <f aca="false">IF($L27=S$8,3,IF(AND(OR($F27=S$8,$I27=S$8),$L27="Nul"),1,0))</f>
        <v>0</v>
      </c>
      <c r="T27" s="100" t="n">
        <f aca="false">IF($L27=T$8,3,IF(AND(OR($F27=T$8,$I27=T$8),$L27="Nul"),1,0))</f>
        <v>0</v>
      </c>
      <c r="U27" s="100" t="n">
        <f aca="false">IF($L27=U$8,3,IF(AND(OR($F27=U$8,$I27=U$8),$L27="Nul"),1,0))</f>
        <v>0</v>
      </c>
      <c r="V27" s="100" t="n">
        <f aca="false">IF($L27=V$8,3,IF(AND(OR($F27=V$8,$I27=V$8),$L27="Nul"),1,0))</f>
        <v>0</v>
      </c>
      <c r="W27" s="100" t="n">
        <f aca="false">IF($L27=W$8,3,IF(AND(OR($F27=W$8,$I27=W$8),$L27="Nul"),1,0))</f>
        <v>0</v>
      </c>
      <c r="X27" s="100" t="n">
        <f aca="false">IF($L27=X$8,3,IF(AND(OR($F27=X$8,$I27=X$8),$L27="Nul"),1,0))</f>
        <v>0</v>
      </c>
      <c r="Y27" s="100" t="n">
        <f aca="false">IF($L27=Y$8,3,IF(AND(OR($F27=Y$8,$I27=Y$8),$L27="Nul"),1,0))</f>
        <v>0</v>
      </c>
      <c r="Z27" s="100" t="n">
        <f aca="false">IF($L27=Z$8,3,IF(AND(OR($F27=Z$8,$I27=Z$8),$L27="Nul"),1,0))</f>
        <v>0</v>
      </c>
      <c r="AA27" s="100" t="n">
        <f aca="false">IF($L27=AA$8,3,IF(AND(OR($F27=AA$8,$I27=AA$8),$L27="Nul"),1,0))</f>
        <v>0</v>
      </c>
      <c r="AB27" s="100" t="n">
        <f aca="false">IF($L27=AB$8,3,IF(AND(OR($F27=AB$8,$I27=AB$8),$L27="Nul"),1,0))</f>
        <v>0</v>
      </c>
      <c r="AC27" s="100" t="n">
        <f aca="false">IF($L27=AC$8,3,IF(AND(OR($F27=AC$8,$I27=AC$8),$L27="Nul"),1,0))</f>
        <v>0</v>
      </c>
      <c r="AD27" s="100" t="n">
        <f aca="false">IF($L27=AD$8,3,IF(AND(OR($F27=AD$8,$I27=AD$8),$L27="Nul"),1,0))</f>
        <v>0</v>
      </c>
      <c r="AE27" s="100" t="n">
        <f aca="false">IF($L27=AE$8,3,IF(AND(OR($F27=AE$8,$I27=AE$8),$L27="Nul"),1,0))</f>
        <v>0</v>
      </c>
      <c r="AF27" s="100" t="n">
        <f aca="false">IF($L27=AF$8,3,IF(AND(OR($F27=AF$8,$I27=AF$8),$L27="Nul"),1,0))</f>
        <v>0</v>
      </c>
      <c r="AG27" s="100" t="n">
        <f aca="false">IF($L27=AG$8,3,IF(AND(OR($F27=AG$8,$I27=AG$8),$L27="Nul"),1,0))</f>
        <v>0</v>
      </c>
      <c r="AH27" s="100" t="n">
        <f aca="false">IF($L27=AH$8,3,IF(AND(OR($F27=AH$8,$I27=AH$8),$L27="Nul"),1,0))</f>
        <v>0</v>
      </c>
      <c r="AI27" s="100" t="n">
        <f aca="false">IF($L27=AI$8,3,IF(AND(OR($F27=AI$8,$I27=AI$8),$L27="Nul"),1,0))</f>
        <v>0</v>
      </c>
      <c r="AJ27" s="100" t="n">
        <f aca="false">IF($L27=AJ$8,3,IF(AND(OR($F27=AJ$8,$I27=AJ$8),$L27="Nul"),1,0))</f>
        <v>0</v>
      </c>
      <c r="AK27" s="100" t="n">
        <f aca="false">IF($L27=AK$8,3,IF(AND(OR($F27=AK$8,$I27=AK$8),$L27="Nul"),1,0))</f>
        <v>0</v>
      </c>
      <c r="AL27" s="100" t="n">
        <f aca="false">IF($L27=AL$8,3,IF(AND(OR($F27=AL$8,$I27=AL$8),$L27="Nul"),1,0))</f>
        <v>0</v>
      </c>
      <c r="AM27" s="100" t="n">
        <f aca="false">IF($L27=AM$8,3,IF(AND(OR($F27=AM$8,$I27=AM$8),$L27="Nul"),1,0))</f>
        <v>0</v>
      </c>
      <c r="AN27" s="100" t="n">
        <f aca="false">IF($L27=AN$8,3,IF(AND(OR($F27=AN$8,$I27=AN$8),$L27="Nul"),1,0))</f>
        <v>0</v>
      </c>
      <c r="AO27" s="100" t="n">
        <f aca="false">IF($L27=AO$8,3,IF(AND(OR($F27=AO$8,$I27=AO$8),$L27="Nul"),1,0))</f>
        <v>0</v>
      </c>
      <c r="AP27" s="100" t="n">
        <f aca="false">IF($L27=AP$8,3,IF(AND(OR($F27=AP$8,$I27=AP$8),$L27="Nul"),1,0))</f>
        <v>0</v>
      </c>
      <c r="AQ27" s="100" t="n">
        <f aca="false">IF($L27=AQ$8,3,IF(AND(OR($F27=AQ$8,$I27=AQ$8),$L27="Nul"),1,0))</f>
        <v>0</v>
      </c>
      <c r="AR27" s="100" t="n">
        <f aca="false">IF($L27=AR$8,3,IF(AND(OR($F27=AR$8,$I27=AR$8),$L27="Nul"),1,0))</f>
        <v>0</v>
      </c>
      <c r="AS27" s="100" t="n">
        <f aca="false">IF($L27=AS$8,3,IF(AND(OR($F27=AS$8,$I27=AS$8),$L27="Nul"),1,0))</f>
        <v>0</v>
      </c>
      <c r="AT27" s="100" t="n">
        <f aca="false">IF($L27=AT$8,3,IF(AND(OR($F27=AT$8,$I27=AT$8),$L27="Nul"),1,0))</f>
        <v>0</v>
      </c>
      <c r="AU27" s="100" t="n">
        <f aca="false">IF($L27=AU$8,3,IF(AND(OR($F27=AU$8,$I27=AU$8),$L27="Nul"),1,0))</f>
        <v>0</v>
      </c>
      <c r="AV27" s="100" t="n">
        <f aca="false">IF($L27=AV$8,3,IF(AND(OR($F27=AV$8,$I27=AV$8),$L27="Nul"),1,0))</f>
        <v>0</v>
      </c>
      <c r="AW27" s="100" t="n">
        <f aca="false">IF($L27=AW$8,3,IF(AND(OR($F27=AW$8,$I27=AW$8),$L27="Nul"),1,0))</f>
        <v>0</v>
      </c>
      <c r="AX27" s="100" t="n">
        <f aca="false">IF($L27=AX$8,3,IF(AND(OR($F27=AX$8,$I27=AX$8),$L27="Nul"),1,0))</f>
        <v>0</v>
      </c>
      <c r="AY27" s="100" t="n">
        <f aca="false">IF($L27=AY$8,3,IF(AND(OR($F27=AY$8,$I27=AY$8),$L27="Nul"),1,0))</f>
        <v>0</v>
      </c>
      <c r="AZ27" s="100" t="n">
        <f aca="false">IF($L27=AZ$8,3,IF(AND(OR($F27=AZ$8,$I27=AZ$8),$L27="Nul"),1,0))</f>
        <v>0</v>
      </c>
      <c r="BA27" s="100" t="n">
        <f aca="false">IF($L27=BA$8,3,IF(AND(OR($F27=BA$8,$I27=BA$8),$L27="Nul"),1,0))</f>
        <v>0</v>
      </c>
      <c r="BB27" s="100" t="n">
        <f aca="false">IF($L27=BB$8,3,IF(AND(OR($F27=BB$8,$I27=BB$8),$L27="Nul"),1,0))</f>
        <v>0</v>
      </c>
      <c r="BC27" s="100" t="n">
        <f aca="false">IF($L27=BC$8,3,IF(AND(OR($F27=BC$8,$I27=BC$8),$L27="Nul"),1,0))</f>
        <v>0</v>
      </c>
      <c r="BD27" s="100" t="n">
        <f aca="false">IF($L27=BD$8,3,IF(AND(OR($F27=BD$8,$I27=BD$8),$L27="Nul"),1,0))</f>
        <v>0</v>
      </c>
      <c r="BE27" s="100" t="n">
        <f aca="false">IF($L27=BE$8,3,IF(AND(OR($F27=BE$8,$I27=BE$8),$L27="Nul"),1,0))</f>
        <v>0</v>
      </c>
      <c r="BF27" s="100" t="n">
        <f aca="false">IF($L27=BF$8,3,IF(AND(OR($F27=BF$8,$I27=BF$8),$L27="Nul"),1,0))</f>
        <v>0</v>
      </c>
      <c r="BG27" s="100" t="n">
        <f aca="false">IF($L27=BG$8,3,IF(AND(OR($F27=BG$8,$I27=BG$8),$L27="Nul"),1,0))</f>
        <v>0</v>
      </c>
      <c r="BH27" s="100" t="n">
        <f aca="false">IF($L27=BH$8,3,IF(AND(OR($F27=BH$8,$I27=BH$8),$L27="Nul"),1,0))</f>
        <v>0</v>
      </c>
      <c r="BI27" s="100" t="n">
        <f aca="false">IF($L27=BI$8,3,IF(AND(OR($F27=BI$8,$I27=BI$8),$L27="Nul"),1,0))</f>
        <v>0</v>
      </c>
      <c r="BJ27" s="101"/>
      <c r="BK27" s="100" t="n">
        <f aca="false">IF($F27=BK$8,$G27)+IF($I27=BK$8,$H27)</f>
        <v>0</v>
      </c>
      <c r="BL27" s="100" t="n">
        <f aca="false">IF($F27=BL$8,$G27)+IF($I27=BL$8,$H27)</f>
        <v>0</v>
      </c>
      <c r="BM27" s="100" t="n">
        <f aca="false">IF($F27=BM$8,$G27)+IF($I27=BM$8,$H27)</f>
        <v>0</v>
      </c>
      <c r="BN27" s="100" t="n">
        <f aca="false">IF($F27=BN$8,$G27)+IF($I27=BN$8,$H27)</f>
        <v>0</v>
      </c>
      <c r="BO27" s="100" t="n">
        <f aca="false">IF($F27=BO$8,$G27)+IF($I27=BO$8,$H27)</f>
        <v>0</v>
      </c>
      <c r="BP27" s="100" t="n">
        <f aca="false">IF($F27=BP$8,$G27)+IF($I27=BP$8,$H27)</f>
        <v>0</v>
      </c>
      <c r="BQ27" s="100" t="n">
        <f aca="false">IF($F27=BQ$8,$G27)+IF($I27=BQ$8,$H27)</f>
        <v>0</v>
      </c>
      <c r="BR27" s="100" t="n">
        <f aca="false">IF($F27=BR$8,$G27)+IF($I27=BR$8,$H27)</f>
        <v>0</v>
      </c>
      <c r="BS27" s="100" t="n">
        <f aca="false">IF($F27=BS$8,$G27)+IF($I27=BS$8,$H27)</f>
        <v>0</v>
      </c>
      <c r="BT27" s="100" t="n">
        <f aca="false">IF($F27=BT$8,$G27)+IF($I27=BT$8,$H27)</f>
        <v>0</v>
      </c>
      <c r="BU27" s="100" t="n">
        <f aca="false">IF($F27=BU$8,$G27)+IF($I27=BU$8,$H27)</f>
        <v>0</v>
      </c>
      <c r="BV27" s="100" t="n">
        <f aca="false">IF($F27=BV$8,$G27)+IF($I27=BV$8,$H27)</f>
        <v>0</v>
      </c>
      <c r="BW27" s="100" t="n">
        <f aca="false">IF($F27=BW$8,$G27)+IF($I27=BW$8,$H27)</f>
        <v>0</v>
      </c>
      <c r="BX27" s="100" t="n">
        <f aca="false">IF($F27=BX$8,$G27)+IF($I27=BX$8,$H27)</f>
        <v>0</v>
      </c>
      <c r="BY27" s="100" t="n">
        <f aca="false">IF($F27=BY$8,$G27)+IF($I27=BY$8,$H27)</f>
        <v>0</v>
      </c>
      <c r="BZ27" s="100" t="n">
        <f aca="false">IF($F27=BZ$8,$G27)+IF($I27=BZ$8,$H27)</f>
        <v>0</v>
      </c>
      <c r="CA27" s="100" t="n">
        <f aca="false">IF($F27=CA$8,$G27)+IF($I27=CA$8,$H27)</f>
        <v>0</v>
      </c>
      <c r="CB27" s="100" t="n">
        <f aca="false">IF($F27=CB$8,$G27)+IF($I27=CB$8,$H27)</f>
        <v>0</v>
      </c>
      <c r="CC27" s="100" t="n">
        <f aca="false">IF($F27=CC$8,$G27)+IF($I27=CC$8,$H27)</f>
        <v>0</v>
      </c>
      <c r="CD27" s="100" t="n">
        <f aca="false">IF($F27=CD$8,$G27)+IF($I27=CD$8,$H27)</f>
        <v>0</v>
      </c>
      <c r="CE27" s="100" t="n">
        <f aca="false">IF($F27=CE$8,$G27)+IF($I27=CE$8,$H27)</f>
        <v>0</v>
      </c>
      <c r="CF27" s="100" t="n">
        <f aca="false">IF($F27=CF$8,$G27)+IF($I27=CF$8,$H27)</f>
        <v>0</v>
      </c>
      <c r="CG27" s="100" t="n">
        <f aca="false">IF($F27=CG$8,$G27)+IF($I27=CG$8,$H27)</f>
        <v>0</v>
      </c>
      <c r="CH27" s="100" t="n">
        <f aca="false">IF($F27=CH$8,$G27)+IF($I27=CH$8,$H27)</f>
        <v>0</v>
      </c>
      <c r="CI27" s="100" t="n">
        <f aca="false">IF($F27=CI$8,$G27)+IF($I27=CI$8,$H27)</f>
        <v>0</v>
      </c>
      <c r="CJ27" s="100" t="n">
        <f aca="false">IF($F27=CJ$8,$G27)+IF($I27=CJ$8,$H27)</f>
        <v>0</v>
      </c>
      <c r="CK27" s="100" t="n">
        <f aca="false">IF($F27=CK$8,$G27)+IF($I27=CK$8,$H27)</f>
        <v>0</v>
      </c>
      <c r="CL27" s="100" t="n">
        <f aca="false">IF($F27=CL$8,$G27)+IF($I27=CL$8,$H27)</f>
        <v>0</v>
      </c>
      <c r="CM27" s="100" t="n">
        <f aca="false">IF($F27=CM$8,$G27)+IF($I27=CM$8,$H27)</f>
        <v>0</v>
      </c>
      <c r="CN27" s="100" t="n">
        <f aca="false">IF($F27=CN$8,$G27)+IF($I27=CN$8,$H27)</f>
        <v>0</v>
      </c>
      <c r="CO27" s="100" t="n">
        <f aca="false">IF($F27=CO$8,$G27)+IF($I27=CO$8,$H27)</f>
        <v>0</v>
      </c>
      <c r="CP27" s="100" t="n">
        <f aca="false">IF($F27=CP$8,$G27)+IF($I27=CP$8,$H27)</f>
        <v>0</v>
      </c>
      <c r="CQ27" s="100" t="n">
        <f aca="false">IF($F27=CQ$8,$G27)+IF($I27=CQ$8,$H27)</f>
        <v>0</v>
      </c>
      <c r="CR27" s="100" t="n">
        <f aca="false">IF($F27=CR$8,$G27)+IF($I27=CR$8,$H27)</f>
        <v>0</v>
      </c>
      <c r="CS27" s="100" t="n">
        <f aca="false">IF($F27=CS$8,$G27)+IF($I27=CS$8,$H27)</f>
        <v>0</v>
      </c>
      <c r="CT27" s="100" t="n">
        <f aca="false">IF($F27=CT$8,$G27)+IF($I27=CT$8,$H27)</f>
        <v>0</v>
      </c>
      <c r="CU27" s="100" t="n">
        <f aca="false">IF($F27=CU$8,$G27)+IF($I27=CU$8,$H27)</f>
        <v>0</v>
      </c>
      <c r="CV27" s="100" t="n">
        <f aca="false">IF($F27=CV$8,$G27)+IF($I27=CV$8,$H27)</f>
        <v>0</v>
      </c>
      <c r="CW27" s="100" t="n">
        <f aca="false">IF($F27=CW$8,$G27)+IF($I27=CW$8,$H27)</f>
        <v>0</v>
      </c>
      <c r="CX27" s="100" t="n">
        <f aca="false">IF($F27=CX$8,$G27)+IF($I27=CX$8,$H27)</f>
        <v>0</v>
      </c>
      <c r="CY27" s="100" t="n">
        <f aca="false">IF($F27=CY$8,$G27)+IF($I27=CY$8,$H27)</f>
        <v>0</v>
      </c>
      <c r="CZ27" s="100" t="n">
        <f aca="false">IF($F27=CZ$8,$G27)+IF($I27=CZ$8,$H27)</f>
        <v>0</v>
      </c>
      <c r="DA27" s="100" t="n">
        <f aca="false">IF($F27=DA$8,$G27)+IF($I27=DA$8,$H27)</f>
        <v>0</v>
      </c>
      <c r="DB27" s="100" t="n">
        <f aca="false">IF($F27=DB$8,$G27)+IF($I27=DB$8,$H27)</f>
        <v>0</v>
      </c>
      <c r="DC27" s="100" t="n">
        <f aca="false">IF($F27=DC$8,$G27)+IF($I27=DC$8,$H27)</f>
        <v>0</v>
      </c>
      <c r="DD27" s="100" t="n">
        <f aca="false">IF($F27=DD$8,$G27)+IF($I27=DD$8,$H27)</f>
        <v>0</v>
      </c>
      <c r="DE27" s="100" t="n">
        <f aca="false">IF($F27=DE$8,$G27)+IF($I27=DE$8,$H27)</f>
        <v>0</v>
      </c>
      <c r="DF27" s="100" t="n">
        <f aca="false">IF($F27=DF$8,$G27)+IF($I27=DF$8,$H27)</f>
        <v>0</v>
      </c>
      <c r="DG27" s="101"/>
      <c r="DH27" s="100" t="n">
        <f aca="false">IF($F27=DH$8,$H27)+IF($I27=DH$8,$G27)</f>
        <v>0</v>
      </c>
      <c r="DI27" s="100" t="n">
        <f aca="false">IF($F27=DI$8,$H27)+IF($I27=DI$8,$G27)</f>
        <v>0</v>
      </c>
      <c r="DJ27" s="100" t="n">
        <f aca="false">IF($F27=DJ$8,$H27)+IF($I27=DJ$8,$G27)</f>
        <v>0</v>
      </c>
      <c r="DK27" s="100" t="n">
        <f aca="false">IF($F27=DK$8,$H27)+IF($I27=DK$8,$G27)</f>
        <v>0</v>
      </c>
      <c r="DL27" s="100" t="n">
        <f aca="false">IF($F27=DL$8,$H27)+IF($I27=DL$8,$G27)</f>
        <v>0</v>
      </c>
      <c r="DM27" s="100" t="n">
        <f aca="false">IF($F27=DM$8,$H27)+IF($I27=DM$8,$G27)</f>
        <v>0</v>
      </c>
      <c r="DN27" s="100" t="n">
        <f aca="false">IF($F27=DN$8,$H27)+IF($I27=DN$8,$G27)</f>
        <v>0</v>
      </c>
      <c r="DO27" s="100" t="n">
        <f aca="false">IF($F27=DO$8,$H27)+IF($I27=DO$8,$G27)</f>
        <v>0</v>
      </c>
      <c r="DP27" s="100" t="n">
        <f aca="false">IF($F27=DP$8,$H27)+IF($I27=DP$8,$G27)</f>
        <v>0</v>
      </c>
      <c r="DQ27" s="100" t="n">
        <f aca="false">IF($F27=DQ$8,$H27)+IF($I27=DQ$8,$G27)</f>
        <v>0</v>
      </c>
      <c r="DR27" s="100" t="n">
        <f aca="false">IF($F27=DR$8,$H27)+IF($I27=DR$8,$G27)</f>
        <v>0</v>
      </c>
      <c r="DS27" s="100" t="n">
        <f aca="false">IF($F27=DS$8,$H27)+IF($I27=DS$8,$G27)</f>
        <v>0</v>
      </c>
      <c r="DT27" s="100" t="n">
        <f aca="false">IF($F27=DT$8,$H27)+IF($I27=DT$8,$G27)</f>
        <v>0</v>
      </c>
      <c r="DU27" s="100" t="n">
        <f aca="false">IF($F27=DU$8,$H27)+IF($I27=DU$8,$G27)</f>
        <v>0</v>
      </c>
      <c r="DV27" s="100" t="n">
        <f aca="false">IF($F27=DV$8,$H27)+IF($I27=DV$8,$G27)</f>
        <v>0</v>
      </c>
      <c r="DW27" s="100" t="n">
        <f aca="false">IF($F27=DW$8,$H27)+IF($I27=DW$8,$G27)</f>
        <v>0</v>
      </c>
      <c r="DX27" s="100" t="n">
        <f aca="false">IF($F27=DX$8,$H27)+IF($I27=DX$8,$G27)</f>
        <v>0</v>
      </c>
      <c r="DY27" s="100" t="n">
        <f aca="false">IF($F27=DY$8,$H27)+IF($I27=DY$8,$G27)</f>
        <v>0</v>
      </c>
      <c r="DZ27" s="100" t="n">
        <f aca="false">IF($F27=DZ$8,$H27)+IF($I27=DZ$8,$G27)</f>
        <v>0</v>
      </c>
      <c r="EA27" s="100" t="n">
        <f aca="false">IF($F27=EA$8,$H27)+IF($I27=EA$8,$G27)</f>
        <v>0</v>
      </c>
      <c r="EB27" s="100" t="n">
        <f aca="false">IF($F27=EB$8,$H27)+IF($I27=EB$8,$G27)</f>
        <v>0</v>
      </c>
      <c r="EC27" s="100" t="n">
        <f aca="false">IF($F27=EC$8,$H27)+IF($I27=EC$8,$G27)</f>
        <v>0</v>
      </c>
      <c r="ED27" s="100" t="n">
        <f aca="false">IF($F27=ED$8,$H27)+IF($I27=ED$8,$G27)</f>
        <v>0</v>
      </c>
      <c r="EE27" s="100" t="n">
        <f aca="false">IF($F27=EE$8,$H27)+IF($I27=EE$8,$G27)</f>
        <v>0</v>
      </c>
      <c r="EF27" s="100" t="n">
        <f aca="false">IF($F27=EF$8,$H27)+IF($I27=EF$8,$G27)</f>
        <v>0</v>
      </c>
      <c r="EG27" s="100" t="n">
        <f aca="false">IF($F27=EG$8,$H27)+IF($I27=EG$8,$G27)</f>
        <v>0</v>
      </c>
      <c r="EH27" s="100" t="n">
        <f aca="false">IF($F27=EH$8,$H27)+IF($I27=EH$8,$G27)</f>
        <v>0</v>
      </c>
      <c r="EI27" s="100" t="n">
        <f aca="false">IF($F27=EI$8,$H27)+IF($I27=EI$8,$G27)</f>
        <v>0</v>
      </c>
      <c r="EJ27" s="100" t="n">
        <f aca="false">IF($F27=EJ$8,$H27)+IF($I27=EJ$8,$G27)</f>
        <v>0</v>
      </c>
      <c r="EK27" s="100" t="n">
        <f aca="false">IF($F27=EK$8,$H27)+IF($I27=EK$8,$G27)</f>
        <v>0</v>
      </c>
      <c r="EL27" s="100" t="n">
        <f aca="false">IF($F27=EL$8,$H27)+IF($I27=EL$8,$G27)</f>
        <v>0</v>
      </c>
      <c r="EM27" s="100" t="n">
        <f aca="false">IF($F27=EM$8,$H27)+IF($I27=EM$8,$G27)</f>
        <v>0</v>
      </c>
      <c r="EN27" s="100" t="n">
        <f aca="false">IF($F27=EN$8,$H27)+IF($I27=EN$8,$G27)</f>
        <v>0</v>
      </c>
      <c r="EO27" s="100" t="n">
        <f aca="false">IF($F27=EO$8,$H27)+IF($I27=EO$8,$G27)</f>
        <v>0</v>
      </c>
      <c r="EP27" s="100" t="n">
        <f aca="false">IF($F27=EP$8,$H27)+IF($I27=EP$8,$G27)</f>
        <v>0</v>
      </c>
      <c r="EQ27" s="100" t="n">
        <f aca="false">IF($F27=EQ$8,$H27)+IF($I27=EQ$8,$G27)</f>
        <v>0</v>
      </c>
      <c r="ER27" s="100" t="n">
        <f aca="false">IF($F27=ER$8,$H27)+IF($I27=ER$8,$G27)</f>
        <v>0</v>
      </c>
      <c r="ES27" s="100" t="n">
        <f aca="false">IF($F27=ES$8,$H27)+IF($I27=ES$8,$G27)</f>
        <v>0</v>
      </c>
      <c r="ET27" s="100" t="n">
        <f aca="false">IF($F27=ET$8,$H27)+IF($I27=ET$8,$G27)</f>
        <v>0</v>
      </c>
      <c r="EU27" s="100" t="n">
        <f aca="false">IF($F27=EU$8,$H27)+IF($I27=EU$8,$G27)</f>
        <v>0</v>
      </c>
      <c r="EV27" s="100" t="n">
        <f aca="false">IF($F27=EV$8,$H27)+IF($I27=EV$8,$G27)</f>
        <v>0</v>
      </c>
      <c r="EW27" s="100" t="n">
        <f aca="false">IF($F27=EW$8,$H27)+IF($I27=EW$8,$G27)</f>
        <v>0</v>
      </c>
      <c r="EX27" s="100" t="n">
        <f aca="false">IF($F27=EX$8,$H27)+IF($I27=EX$8,$G27)</f>
        <v>0</v>
      </c>
      <c r="EY27" s="100" t="n">
        <f aca="false">IF($F27=EY$8,$H27)+IF($I27=EY$8,$G27)</f>
        <v>0</v>
      </c>
      <c r="EZ27" s="100" t="n">
        <f aca="false">IF($F27=EZ$8,$H27)+IF($I27=EZ$8,$G27)</f>
        <v>0</v>
      </c>
      <c r="FA27" s="100" t="n">
        <f aca="false">IF($F27=FA$8,$H27)+IF($I27=FA$8,$G27)</f>
        <v>0</v>
      </c>
      <c r="FB27" s="100" t="n">
        <f aca="false">IF($F27=FB$8,$H27)+IF($I27=FB$8,$G27)</f>
        <v>0</v>
      </c>
      <c r="FC27" s="100" t="n">
        <f aca="false">IF($F27=FC$8,$H27)+IF($I27=FC$8,$G27)</f>
        <v>0</v>
      </c>
      <c r="FF27" s="137"/>
      <c r="FG27" s="137"/>
      <c r="FH27" s="31"/>
      <c r="FI27" s="31"/>
      <c r="FJ27" s="31"/>
      <c r="FK27" s="87"/>
      <c r="FL27" s="88" t="s">
        <v>181</v>
      </c>
      <c r="FM27" s="89"/>
      <c r="FN27" s="90"/>
      <c r="FO27" s="91" t="n">
        <f aca="false">FM27+FN27/10</f>
        <v>0</v>
      </c>
      <c r="FP27" s="92" t="str">
        <f aca="false">FL28</f>
        <v>Pays-Bas</v>
      </c>
      <c r="FQ27" s="31"/>
      <c r="FR27" s="129"/>
      <c r="FS27" s="115"/>
      <c r="FT27" s="130"/>
      <c r="FU27" s="117"/>
      <c r="FV27" s="118"/>
      <c r="FW27" s="31"/>
      <c r="FX27" s="67"/>
      <c r="FY27" s="70"/>
      <c r="FZ27" s="31"/>
      <c r="GA27" s="31"/>
      <c r="GC27" s="31"/>
      <c r="GD27" s="31"/>
      <c r="GE27" s="31"/>
      <c r="GF27" s="31"/>
      <c r="GG27" s="31"/>
      <c r="GH27" s="31"/>
      <c r="GI27" s="31"/>
      <c r="GM27" s="31"/>
    </row>
    <row r="28" customFormat="false" ht="18" hidden="false" customHeight="true" outlineLevel="0" collapsed="false">
      <c r="B28" s="93" t="s">
        <v>46</v>
      </c>
      <c r="C28" s="93" t="s">
        <v>48</v>
      </c>
      <c r="D28" s="31"/>
      <c r="E28" s="141" t="s">
        <v>182</v>
      </c>
      <c r="F28" s="93" t="str">
        <f aca="false">VLOOKUP(B28,Paramètres!$C$10:$D$57,2,0)</f>
        <v>Etats-Unis</v>
      </c>
      <c r="G28" s="95"/>
      <c r="H28" s="96"/>
      <c r="I28" s="93" t="str">
        <f aca="false">VLOOKUP(C28,Paramètres!$C$10:$D$57,2,0)</f>
        <v>Paraguay</v>
      </c>
      <c r="J28" s="97" t="n">
        <v>46185</v>
      </c>
      <c r="K28" s="98" t="s">
        <v>168</v>
      </c>
      <c r="L28" s="99" t="str">
        <f aca="false">IF(G28&gt;H28,F28,IF(G28&lt;H28,I28,IF(G28="","Non joué",IF(G28=H28,"Nul"))))</f>
        <v>Non joué</v>
      </c>
      <c r="M28" s="84"/>
      <c r="N28" s="100" t="n">
        <f aca="false">IF($L28=N$8,3,IF(AND(OR($F28=N$8,$I28=N$8),$L28="Nul"),1,0))</f>
        <v>0</v>
      </c>
      <c r="O28" s="100" t="n">
        <f aca="false">IF($L28=O$8,3,IF(AND(OR($F28=O$8,$I28=O$8),$L28="Nul"),1,0))</f>
        <v>0</v>
      </c>
      <c r="P28" s="100" t="n">
        <f aca="false">IF($L28=P$8,3,IF(AND(OR($F28=P$8,$I28=P$8),$L28="Nul"),1,0))</f>
        <v>0</v>
      </c>
      <c r="Q28" s="100" t="n">
        <f aca="false">IF($L28=Q$8,3,IF(AND(OR($F28=Q$8,$I28=Q$8),$L28="Nul"),1,0))</f>
        <v>0</v>
      </c>
      <c r="R28" s="100" t="n">
        <f aca="false">IF($L28=R$8,3,IF(AND(OR($F28=R$8,$I28=R$8),$L28="Nul"),1,0))</f>
        <v>0</v>
      </c>
      <c r="S28" s="100" t="n">
        <f aca="false">IF($L28=S$8,3,IF(AND(OR($F28=S$8,$I28=S$8),$L28="Nul"),1,0))</f>
        <v>0</v>
      </c>
      <c r="T28" s="100" t="n">
        <f aca="false">IF($L28=T$8,3,IF(AND(OR($F28=T$8,$I28=T$8),$L28="Nul"),1,0))</f>
        <v>0</v>
      </c>
      <c r="U28" s="100" t="n">
        <f aca="false">IF($L28=U$8,3,IF(AND(OR($F28=U$8,$I28=U$8),$L28="Nul"),1,0))</f>
        <v>0</v>
      </c>
      <c r="V28" s="100" t="n">
        <f aca="false">IF($L28=V$8,3,IF(AND(OR($F28=V$8,$I28=V$8),$L28="Nul"),1,0))</f>
        <v>0</v>
      </c>
      <c r="W28" s="100" t="n">
        <f aca="false">IF($L28=W$8,3,IF(AND(OR($F28=W$8,$I28=W$8),$L28="Nul"),1,0))</f>
        <v>0</v>
      </c>
      <c r="X28" s="100" t="n">
        <f aca="false">IF($L28=X$8,3,IF(AND(OR($F28=X$8,$I28=X$8),$L28="Nul"),1,0))</f>
        <v>0</v>
      </c>
      <c r="Y28" s="100" t="n">
        <f aca="false">IF($L28=Y$8,3,IF(AND(OR($F28=Y$8,$I28=Y$8),$L28="Nul"),1,0))</f>
        <v>0</v>
      </c>
      <c r="Z28" s="100" t="n">
        <f aca="false">IF($L28=Z$8,3,IF(AND(OR($F28=Z$8,$I28=Z$8),$L28="Nul"),1,0))</f>
        <v>0</v>
      </c>
      <c r="AA28" s="100" t="n">
        <f aca="false">IF($L28=AA$8,3,IF(AND(OR($F28=AA$8,$I28=AA$8),$L28="Nul"),1,0))</f>
        <v>0</v>
      </c>
      <c r="AB28" s="100" t="n">
        <f aca="false">IF($L28=AB$8,3,IF(AND(OR($F28=AB$8,$I28=AB$8),$L28="Nul"),1,0))</f>
        <v>0</v>
      </c>
      <c r="AC28" s="100" t="n">
        <f aca="false">IF($L28=AC$8,3,IF(AND(OR($F28=AC$8,$I28=AC$8),$L28="Nul"),1,0))</f>
        <v>0</v>
      </c>
      <c r="AD28" s="100" t="n">
        <f aca="false">IF($L28=AD$8,3,IF(AND(OR($F28=AD$8,$I28=AD$8),$L28="Nul"),1,0))</f>
        <v>0</v>
      </c>
      <c r="AE28" s="100" t="n">
        <f aca="false">IF($L28=AE$8,3,IF(AND(OR($F28=AE$8,$I28=AE$8),$L28="Nul"),1,0))</f>
        <v>0</v>
      </c>
      <c r="AF28" s="100" t="n">
        <f aca="false">IF($L28=AF$8,3,IF(AND(OR($F28=AF$8,$I28=AF$8),$L28="Nul"),1,0))</f>
        <v>0</v>
      </c>
      <c r="AG28" s="100" t="n">
        <f aca="false">IF($L28=AG$8,3,IF(AND(OR($F28=AG$8,$I28=AG$8),$L28="Nul"),1,0))</f>
        <v>0</v>
      </c>
      <c r="AH28" s="100" t="n">
        <f aca="false">IF($L28=AH$8,3,IF(AND(OR($F28=AH$8,$I28=AH$8),$L28="Nul"),1,0))</f>
        <v>0</v>
      </c>
      <c r="AI28" s="100" t="n">
        <f aca="false">IF($L28=AI$8,3,IF(AND(OR($F28=AI$8,$I28=AI$8),$L28="Nul"),1,0))</f>
        <v>0</v>
      </c>
      <c r="AJ28" s="100" t="n">
        <f aca="false">IF($L28=AJ$8,3,IF(AND(OR($F28=AJ$8,$I28=AJ$8),$L28="Nul"),1,0))</f>
        <v>0</v>
      </c>
      <c r="AK28" s="100" t="n">
        <f aca="false">IF($L28=AK$8,3,IF(AND(OR($F28=AK$8,$I28=AK$8),$L28="Nul"),1,0))</f>
        <v>0</v>
      </c>
      <c r="AL28" s="100" t="n">
        <f aca="false">IF($L28=AL$8,3,IF(AND(OR($F28=AL$8,$I28=AL$8),$L28="Nul"),1,0))</f>
        <v>0</v>
      </c>
      <c r="AM28" s="100" t="n">
        <f aca="false">IF($L28=AM$8,3,IF(AND(OR($F28=AM$8,$I28=AM$8),$L28="Nul"),1,0))</f>
        <v>0</v>
      </c>
      <c r="AN28" s="100" t="n">
        <f aca="false">IF($L28=AN$8,3,IF(AND(OR($F28=AN$8,$I28=AN$8),$L28="Nul"),1,0))</f>
        <v>0</v>
      </c>
      <c r="AO28" s="100" t="n">
        <f aca="false">IF($L28=AO$8,3,IF(AND(OR($F28=AO$8,$I28=AO$8),$L28="Nul"),1,0))</f>
        <v>0</v>
      </c>
      <c r="AP28" s="100" t="n">
        <f aca="false">IF($L28=AP$8,3,IF(AND(OR($F28=AP$8,$I28=AP$8),$L28="Nul"),1,0))</f>
        <v>0</v>
      </c>
      <c r="AQ28" s="100" t="n">
        <f aca="false">IF($L28=AQ$8,3,IF(AND(OR($F28=AQ$8,$I28=AQ$8),$L28="Nul"),1,0))</f>
        <v>0</v>
      </c>
      <c r="AR28" s="100" t="n">
        <f aca="false">IF($L28=AR$8,3,IF(AND(OR($F28=AR$8,$I28=AR$8),$L28="Nul"),1,0))</f>
        <v>0</v>
      </c>
      <c r="AS28" s="100" t="n">
        <f aca="false">IF($L28=AS$8,3,IF(AND(OR($F28=AS$8,$I28=AS$8),$L28="Nul"),1,0))</f>
        <v>0</v>
      </c>
      <c r="AT28" s="100" t="n">
        <f aca="false">IF($L28=AT$8,3,IF(AND(OR($F28=AT$8,$I28=AT$8),$L28="Nul"),1,0))</f>
        <v>0</v>
      </c>
      <c r="AU28" s="100" t="n">
        <f aca="false">IF($L28=AU$8,3,IF(AND(OR($F28=AU$8,$I28=AU$8),$L28="Nul"),1,0))</f>
        <v>0</v>
      </c>
      <c r="AV28" s="100" t="n">
        <f aca="false">IF($L28=AV$8,3,IF(AND(OR($F28=AV$8,$I28=AV$8),$L28="Nul"),1,0))</f>
        <v>0</v>
      </c>
      <c r="AW28" s="100" t="n">
        <f aca="false">IF($L28=AW$8,3,IF(AND(OR($F28=AW$8,$I28=AW$8),$L28="Nul"),1,0))</f>
        <v>0</v>
      </c>
      <c r="AX28" s="100" t="n">
        <f aca="false">IF($L28=AX$8,3,IF(AND(OR($F28=AX$8,$I28=AX$8),$L28="Nul"),1,0))</f>
        <v>0</v>
      </c>
      <c r="AY28" s="100" t="n">
        <f aca="false">IF($L28=AY$8,3,IF(AND(OR($F28=AY$8,$I28=AY$8),$L28="Nul"),1,0))</f>
        <v>0</v>
      </c>
      <c r="AZ28" s="100" t="n">
        <f aca="false">IF($L28=AZ$8,3,IF(AND(OR($F28=AZ$8,$I28=AZ$8),$L28="Nul"),1,0))</f>
        <v>0</v>
      </c>
      <c r="BA28" s="100" t="n">
        <f aca="false">IF($L28=BA$8,3,IF(AND(OR($F28=BA$8,$I28=BA$8),$L28="Nul"),1,0))</f>
        <v>0</v>
      </c>
      <c r="BB28" s="100" t="n">
        <f aca="false">IF($L28=BB$8,3,IF(AND(OR($F28=BB$8,$I28=BB$8),$L28="Nul"),1,0))</f>
        <v>0</v>
      </c>
      <c r="BC28" s="100" t="n">
        <f aca="false">IF($L28=BC$8,3,IF(AND(OR($F28=BC$8,$I28=BC$8),$L28="Nul"),1,0))</f>
        <v>0</v>
      </c>
      <c r="BD28" s="100" t="n">
        <f aca="false">IF($L28=BD$8,3,IF(AND(OR($F28=BD$8,$I28=BD$8),$L28="Nul"),1,0))</f>
        <v>0</v>
      </c>
      <c r="BE28" s="100" t="n">
        <f aca="false">IF($L28=BE$8,3,IF(AND(OR($F28=BE$8,$I28=BE$8),$L28="Nul"),1,0))</f>
        <v>0</v>
      </c>
      <c r="BF28" s="100" t="n">
        <f aca="false">IF($L28=BF$8,3,IF(AND(OR($F28=BF$8,$I28=BF$8),$L28="Nul"),1,0))</f>
        <v>0</v>
      </c>
      <c r="BG28" s="100" t="n">
        <f aca="false">IF($L28=BG$8,3,IF(AND(OR($F28=BG$8,$I28=BG$8),$L28="Nul"),1,0))</f>
        <v>0</v>
      </c>
      <c r="BH28" s="100" t="n">
        <f aca="false">IF($L28=BH$8,3,IF(AND(OR($F28=BH$8,$I28=BH$8),$L28="Nul"),1,0))</f>
        <v>0</v>
      </c>
      <c r="BI28" s="100" t="n">
        <f aca="false">IF($L28=BI$8,3,IF(AND(OR($F28=BI$8,$I28=BI$8),$L28="Nul"),1,0))</f>
        <v>0</v>
      </c>
      <c r="BJ28" s="101"/>
      <c r="BK28" s="100" t="n">
        <f aca="false">IF($F28=BK$8,$G28)+IF($I28=BK$8,$H28)</f>
        <v>0</v>
      </c>
      <c r="BL28" s="100" t="n">
        <f aca="false">IF($F28=BL$8,$G28)+IF($I28=BL$8,$H28)</f>
        <v>0</v>
      </c>
      <c r="BM28" s="100" t="n">
        <f aca="false">IF($F28=BM$8,$G28)+IF($I28=BM$8,$H28)</f>
        <v>0</v>
      </c>
      <c r="BN28" s="100" t="n">
        <f aca="false">IF($F28=BN$8,$G28)+IF($I28=BN$8,$H28)</f>
        <v>0</v>
      </c>
      <c r="BO28" s="100" t="n">
        <f aca="false">IF($F28=BO$8,$G28)+IF($I28=BO$8,$H28)</f>
        <v>0</v>
      </c>
      <c r="BP28" s="100" t="n">
        <f aca="false">IF($F28=BP$8,$G28)+IF($I28=BP$8,$H28)</f>
        <v>0</v>
      </c>
      <c r="BQ28" s="100" t="n">
        <f aca="false">IF($F28=BQ$8,$G28)+IF($I28=BQ$8,$H28)</f>
        <v>0</v>
      </c>
      <c r="BR28" s="100" t="n">
        <f aca="false">IF($F28=BR$8,$G28)+IF($I28=BR$8,$H28)</f>
        <v>0</v>
      </c>
      <c r="BS28" s="100" t="n">
        <f aca="false">IF($F28=BS$8,$G28)+IF($I28=BS$8,$H28)</f>
        <v>0</v>
      </c>
      <c r="BT28" s="100" t="n">
        <f aca="false">IF($F28=BT$8,$G28)+IF($I28=BT$8,$H28)</f>
        <v>0</v>
      </c>
      <c r="BU28" s="100" t="n">
        <f aca="false">IF($F28=BU$8,$G28)+IF($I28=BU$8,$H28)</f>
        <v>0</v>
      </c>
      <c r="BV28" s="100" t="n">
        <f aca="false">IF($F28=BV$8,$G28)+IF($I28=BV$8,$H28)</f>
        <v>0</v>
      </c>
      <c r="BW28" s="100" t="n">
        <f aca="false">IF($F28=BW$8,$G28)+IF($I28=BW$8,$H28)</f>
        <v>0</v>
      </c>
      <c r="BX28" s="100" t="n">
        <f aca="false">IF($F28=BX$8,$G28)+IF($I28=BX$8,$H28)</f>
        <v>0</v>
      </c>
      <c r="BY28" s="100" t="n">
        <f aca="false">IF($F28=BY$8,$G28)+IF($I28=BY$8,$H28)</f>
        <v>0</v>
      </c>
      <c r="BZ28" s="100" t="n">
        <f aca="false">IF($F28=BZ$8,$G28)+IF($I28=BZ$8,$H28)</f>
        <v>0</v>
      </c>
      <c r="CA28" s="100" t="n">
        <f aca="false">IF($F28=CA$8,$G28)+IF($I28=CA$8,$H28)</f>
        <v>0</v>
      </c>
      <c r="CB28" s="100" t="n">
        <f aca="false">IF($F28=CB$8,$G28)+IF($I28=CB$8,$H28)</f>
        <v>0</v>
      </c>
      <c r="CC28" s="100" t="n">
        <f aca="false">IF($F28=CC$8,$G28)+IF($I28=CC$8,$H28)</f>
        <v>0</v>
      </c>
      <c r="CD28" s="100" t="n">
        <f aca="false">IF($F28=CD$8,$G28)+IF($I28=CD$8,$H28)</f>
        <v>0</v>
      </c>
      <c r="CE28" s="100" t="n">
        <f aca="false">IF($F28=CE$8,$G28)+IF($I28=CE$8,$H28)</f>
        <v>0</v>
      </c>
      <c r="CF28" s="100" t="n">
        <f aca="false">IF($F28=CF$8,$G28)+IF($I28=CF$8,$H28)</f>
        <v>0</v>
      </c>
      <c r="CG28" s="100" t="n">
        <f aca="false">IF($F28=CG$8,$G28)+IF($I28=CG$8,$H28)</f>
        <v>0</v>
      </c>
      <c r="CH28" s="100" t="n">
        <f aca="false">IF($F28=CH$8,$G28)+IF($I28=CH$8,$H28)</f>
        <v>0</v>
      </c>
      <c r="CI28" s="100" t="n">
        <f aca="false">IF($F28=CI$8,$G28)+IF($I28=CI$8,$H28)</f>
        <v>0</v>
      </c>
      <c r="CJ28" s="100" t="n">
        <f aca="false">IF($F28=CJ$8,$G28)+IF($I28=CJ$8,$H28)</f>
        <v>0</v>
      </c>
      <c r="CK28" s="100" t="n">
        <f aca="false">IF($F28=CK$8,$G28)+IF($I28=CK$8,$H28)</f>
        <v>0</v>
      </c>
      <c r="CL28" s="100" t="n">
        <f aca="false">IF($F28=CL$8,$G28)+IF($I28=CL$8,$H28)</f>
        <v>0</v>
      </c>
      <c r="CM28" s="100" t="n">
        <f aca="false">IF($F28=CM$8,$G28)+IF($I28=CM$8,$H28)</f>
        <v>0</v>
      </c>
      <c r="CN28" s="100" t="n">
        <f aca="false">IF($F28=CN$8,$G28)+IF($I28=CN$8,$H28)</f>
        <v>0</v>
      </c>
      <c r="CO28" s="100" t="n">
        <f aca="false">IF($F28=CO$8,$G28)+IF($I28=CO$8,$H28)</f>
        <v>0</v>
      </c>
      <c r="CP28" s="100" t="n">
        <f aca="false">IF($F28=CP$8,$G28)+IF($I28=CP$8,$H28)</f>
        <v>0</v>
      </c>
      <c r="CQ28" s="100" t="n">
        <f aca="false">IF($F28=CQ$8,$G28)+IF($I28=CQ$8,$H28)</f>
        <v>0</v>
      </c>
      <c r="CR28" s="100" t="n">
        <f aca="false">IF($F28=CR$8,$G28)+IF($I28=CR$8,$H28)</f>
        <v>0</v>
      </c>
      <c r="CS28" s="100" t="n">
        <f aca="false">IF($F28=CS$8,$G28)+IF($I28=CS$8,$H28)</f>
        <v>0</v>
      </c>
      <c r="CT28" s="100" t="n">
        <f aca="false">IF($F28=CT$8,$G28)+IF($I28=CT$8,$H28)</f>
        <v>0</v>
      </c>
      <c r="CU28" s="100" t="n">
        <f aca="false">IF($F28=CU$8,$G28)+IF($I28=CU$8,$H28)</f>
        <v>0</v>
      </c>
      <c r="CV28" s="100" t="n">
        <f aca="false">IF($F28=CV$8,$G28)+IF($I28=CV$8,$H28)</f>
        <v>0</v>
      </c>
      <c r="CW28" s="100" t="n">
        <f aca="false">IF($F28=CW$8,$G28)+IF($I28=CW$8,$H28)</f>
        <v>0</v>
      </c>
      <c r="CX28" s="100" t="n">
        <f aca="false">IF($F28=CX$8,$G28)+IF($I28=CX$8,$H28)</f>
        <v>0</v>
      </c>
      <c r="CY28" s="100" t="n">
        <f aca="false">IF($F28=CY$8,$G28)+IF($I28=CY$8,$H28)</f>
        <v>0</v>
      </c>
      <c r="CZ28" s="100" t="n">
        <f aca="false">IF($F28=CZ$8,$G28)+IF($I28=CZ$8,$H28)</f>
        <v>0</v>
      </c>
      <c r="DA28" s="100" t="n">
        <f aca="false">IF($F28=DA$8,$G28)+IF($I28=DA$8,$H28)</f>
        <v>0</v>
      </c>
      <c r="DB28" s="100" t="n">
        <f aca="false">IF($F28=DB$8,$G28)+IF($I28=DB$8,$H28)</f>
        <v>0</v>
      </c>
      <c r="DC28" s="100" t="n">
        <f aca="false">IF($F28=DC$8,$G28)+IF($I28=DC$8,$H28)</f>
        <v>0</v>
      </c>
      <c r="DD28" s="100" t="n">
        <f aca="false">IF($F28=DD$8,$G28)+IF($I28=DD$8,$H28)</f>
        <v>0</v>
      </c>
      <c r="DE28" s="100" t="n">
        <f aca="false">IF($F28=DE$8,$G28)+IF($I28=DE$8,$H28)</f>
        <v>0</v>
      </c>
      <c r="DF28" s="100" t="n">
        <f aca="false">IF($F28=DF$8,$G28)+IF($I28=DF$8,$H28)</f>
        <v>0</v>
      </c>
      <c r="DG28" s="101"/>
      <c r="DH28" s="100" t="n">
        <f aca="false">IF($F28=DH$8,$H28)+IF($I28=DH$8,$G28)</f>
        <v>0</v>
      </c>
      <c r="DI28" s="100" t="n">
        <f aca="false">IF($F28=DI$8,$H28)+IF($I28=DI$8,$G28)</f>
        <v>0</v>
      </c>
      <c r="DJ28" s="100" t="n">
        <f aca="false">IF($F28=DJ$8,$H28)+IF($I28=DJ$8,$G28)</f>
        <v>0</v>
      </c>
      <c r="DK28" s="100" t="n">
        <f aca="false">IF($F28=DK$8,$H28)+IF($I28=DK$8,$G28)</f>
        <v>0</v>
      </c>
      <c r="DL28" s="100" t="n">
        <f aca="false">IF($F28=DL$8,$H28)+IF($I28=DL$8,$G28)</f>
        <v>0</v>
      </c>
      <c r="DM28" s="100" t="n">
        <f aca="false">IF($F28=DM$8,$H28)+IF($I28=DM$8,$G28)</f>
        <v>0</v>
      </c>
      <c r="DN28" s="100" t="n">
        <f aca="false">IF($F28=DN$8,$H28)+IF($I28=DN$8,$G28)</f>
        <v>0</v>
      </c>
      <c r="DO28" s="100" t="n">
        <f aca="false">IF($F28=DO$8,$H28)+IF($I28=DO$8,$G28)</f>
        <v>0</v>
      </c>
      <c r="DP28" s="100" t="n">
        <f aca="false">IF($F28=DP$8,$H28)+IF($I28=DP$8,$G28)</f>
        <v>0</v>
      </c>
      <c r="DQ28" s="100" t="n">
        <f aca="false">IF($F28=DQ$8,$H28)+IF($I28=DQ$8,$G28)</f>
        <v>0</v>
      </c>
      <c r="DR28" s="100" t="n">
        <f aca="false">IF($F28=DR$8,$H28)+IF($I28=DR$8,$G28)</f>
        <v>0</v>
      </c>
      <c r="DS28" s="100" t="n">
        <f aca="false">IF($F28=DS$8,$H28)+IF($I28=DS$8,$G28)</f>
        <v>0</v>
      </c>
      <c r="DT28" s="100" t="n">
        <f aca="false">IF($F28=DT$8,$H28)+IF($I28=DT$8,$G28)</f>
        <v>0</v>
      </c>
      <c r="DU28" s="100" t="n">
        <f aca="false">IF($F28=DU$8,$H28)+IF($I28=DU$8,$G28)</f>
        <v>0</v>
      </c>
      <c r="DV28" s="100" t="n">
        <f aca="false">IF($F28=DV$8,$H28)+IF($I28=DV$8,$G28)</f>
        <v>0</v>
      </c>
      <c r="DW28" s="100" t="n">
        <f aca="false">IF($F28=DW$8,$H28)+IF($I28=DW$8,$G28)</f>
        <v>0</v>
      </c>
      <c r="DX28" s="100" t="n">
        <f aca="false">IF($F28=DX$8,$H28)+IF($I28=DX$8,$G28)</f>
        <v>0</v>
      </c>
      <c r="DY28" s="100" t="n">
        <f aca="false">IF($F28=DY$8,$H28)+IF($I28=DY$8,$G28)</f>
        <v>0</v>
      </c>
      <c r="DZ28" s="100" t="n">
        <f aca="false">IF($F28=DZ$8,$H28)+IF($I28=DZ$8,$G28)</f>
        <v>0</v>
      </c>
      <c r="EA28" s="100" t="n">
        <f aca="false">IF($F28=EA$8,$H28)+IF($I28=EA$8,$G28)</f>
        <v>0</v>
      </c>
      <c r="EB28" s="100" t="n">
        <f aca="false">IF($F28=EB$8,$H28)+IF($I28=EB$8,$G28)</f>
        <v>0</v>
      </c>
      <c r="EC28" s="100" t="n">
        <f aca="false">IF($F28=EC$8,$H28)+IF($I28=EC$8,$G28)</f>
        <v>0</v>
      </c>
      <c r="ED28" s="100" t="n">
        <f aca="false">IF($F28=ED$8,$H28)+IF($I28=ED$8,$G28)</f>
        <v>0</v>
      </c>
      <c r="EE28" s="100" t="n">
        <f aca="false">IF($F28=EE$8,$H28)+IF($I28=EE$8,$G28)</f>
        <v>0</v>
      </c>
      <c r="EF28" s="100" t="n">
        <f aca="false">IF($F28=EF$8,$H28)+IF($I28=EF$8,$G28)</f>
        <v>0</v>
      </c>
      <c r="EG28" s="100" t="n">
        <f aca="false">IF($F28=EG$8,$H28)+IF($I28=EG$8,$G28)</f>
        <v>0</v>
      </c>
      <c r="EH28" s="100" t="n">
        <f aca="false">IF($F28=EH$8,$H28)+IF($I28=EH$8,$G28)</f>
        <v>0</v>
      </c>
      <c r="EI28" s="100" t="n">
        <f aca="false">IF($F28=EI$8,$H28)+IF($I28=EI$8,$G28)</f>
        <v>0</v>
      </c>
      <c r="EJ28" s="100" t="n">
        <f aca="false">IF($F28=EJ$8,$H28)+IF($I28=EJ$8,$G28)</f>
        <v>0</v>
      </c>
      <c r="EK28" s="100" t="n">
        <f aca="false">IF($F28=EK$8,$H28)+IF($I28=EK$8,$G28)</f>
        <v>0</v>
      </c>
      <c r="EL28" s="100" t="n">
        <f aca="false">IF($F28=EL$8,$H28)+IF($I28=EL$8,$G28)</f>
        <v>0</v>
      </c>
      <c r="EM28" s="100" t="n">
        <f aca="false">IF($F28=EM$8,$H28)+IF($I28=EM$8,$G28)</f>
        <v>0</v>
      </c>
      <c r="EN28" s="100" t="n">
        <f aca="false">IF($F28=EN$8,$H28)+IF($I28=EN$8,$G28)</f>
        <v>0</v>
      </c>
      <c r="EO28" s="100" t="n">
        <f aca="false">IF($F28=EO$8,$H28)+IF($I28=EO$8,$G28)</f>
        <v>0</v>
      </c>
      <c r="EP28" s="100" t="n">
        <f aca="false">IF($F28=EP$8,$H28)+IF($I28=EP$8,$G28)</f>
        <v>0</v>
      </c>
      <c r="EQ28" s="100" t="n">
        <f aca="false">IF($F28=EQ$8,$H28)+IF($I28=EQ$8,$G28)</f>
        <v>0</v>
      </c>
      <c r="ER28" s="100" t="n">
        <f aca="false">IF($F28=ER$8,$H28)+IF($I28=ER$8,$G28)</f>
        <v>0</v>
      </c>
      <c r="ES28" s="100" t="n">
        <f aca="false">IF($F28=ES$8,$H28)+IF($I28=ES$8,$G28)</f>
        <v>0</v>
      </c>
      <c r="ET28" s="100" t="n">
        <f aca="false">IF($F28=ET$8,$H28)+IF($I28=ET$8,$G28)</f>
        <v>0</v>
      </c>
      <c r="EU28" s="100" t="n">
        <f aca="false">IF($F28=EU$8,$H28)+IF($I28=EU$8,$G28)</f>
        <v>0</v>
      </c>
      <c r="EV28" s="100" t="n">
        <f aca="false">IF($F28=EV$8,$H28)+IF($I28=EV$8,$G28)</f>
        <v>0</v>
      </c>
      <c r="EW28" s="100" t="n">
        <f aca="false">IF($F28=EW$8,$H28)+IF($I28=EW$8,$G28)</f>
        <v>0</v>
      </c>
      <c r="EX28" s="100" t="n">
        <f aca="false">IF($F28=EX$8,$H28)+IF($I28=EX$8,$G28)</f>
        <v>0</v>
      </c>
      <c r="EY28" s="100" t="n">
        <f aca="false">IF($F28=EY$8,$H28)+IF($I28=EY$8,$G28)</f>
        <v>0</v>
      </c>
      <c r="EZ28" s="100" t="n">
        <f aca="false">IF($F28=EZ$8,$H28)+IF($I28=EZ$8,$G28)</f>
        <v>0</v>
      </c>
      <c r="FA28" s="100" t="n">
        <f aca="false">IF($F28=FA$8,$H28)+IF($I28=FA$8,$G28)</f>
        <v>0</v>
      </c>
      <c r="FB28" s="100" t="n">
        <f aca="false">IF($F28=FB$8,$H28)+IF($I28=FB$8,$G28)</f>
        <v>0</v>
      </c>
      <c r="FC28" s="100" t="n">
        <f aca="false">IF($F28=FC$8,$H28)+IF($I28=FC$8,$G28)</f>
        <v>0</v>
      </c>
      <c r="FE28" s="102" t="s">
        <v>45</v>
      </c>
      <c r="FF28" s="80" t="s">
        <v>14</v>
      </c>
      <c r="FG28" s="80" t="s">
        <v>8</v>
      </c>
      <c r="FH28" s="10" t="s">
        <v>9</v>
      </c>
      <c r="FI28" s="10" t="s">
        <v>10</v>
      </c>
      <c r="FJ28" s="10" t="s">
        <v>155</v>
      </c>
      <c r="FL28" s="103" t="str">
        <f aca="false">FF41</f>
        <v>Pays-Bas</v>
      </c>
      <c r="FM28" s="89"/>
      <c r="FN28" s="90"/>
      <c r="FO28" s="91"/>
      <c r="FP28" s="92"/>
      <c r="FQ28" s="31"/>
      <c r="FR28" s="127" t="s">
        <v>183</v>
      </c>
      <c r="FS28" s="70"/>
      <c r="FT28" s="31"/>
      <c r="FU28" s="31"/>
      <c r="FV28" s="31"/>
      <c r="FW28" s="31"/>
      <c r="FX28" s="67"/>
      <c r="FY28" s="70"/>
      <c r="FZ28" s="31"/>
      <c r="GA28" s="31"/>
      <c r="GC28" s="31"/>
      <c r="GD28" s="31"/>
      <c r="GE28" s="31"/>
      <c r="GF28" s="31"/>
      <c r="GG28" s="31"/>
      <c r="GH28" s="31"/>
      <c r="GI28" s="31"/>
      <c r="GM28" s="31"/>
    </row>
    <row r="29" customFormat="false" ht="18" hidden="false" customHeight="true" outlineLevel="0" collapsed="false">
      <c r="B29" s="104" t="s">
        <v>50</v>
      </c>
      <c r="C29" s="104" t="s">
        <v>52</v>
      </c>
      <c r="D29" s="31"/>
      <c r="E29" s="141"/>
      <c r="F29" s="104" t="str">
        <f aca="false">VLOOKUP(B29,Paramètres!$C$10:$D$57,2,0)</f>
        <v>Australie</v>
      </c>
      <c r="G29" s="105"/>
      <c r="H29" s="106"/>
      <c r="I29" s="104" t="str">
        <f aca="false">VLOOKUP(C29,Paramètres!$C$10:$D$57,2,0)</f>
        <v>Turquie</v>
      </c>
      <c r="J29" s="107" t="n">
        <v>46186</v>
      </c>
      <c r="K29" s="108" t="s">
        <v>169</v>
      </c>
      <c r="L29" s="109" t="str">
        <f aca="false">IF(G29&gt;H29,F29,IF(G29&lt;H29,I29,IF(G29="","Non joué",IF(G29=H29,"Nul"))))</f>
        <v>Non joué</v>
      </c>
      <c r="M29" s="84"/>
      <c r="N29" s="100" t="n">
        <f aca="false">IF($L29=N$8,3,IF(AND(OR($F29=N$8,$I29=N$8),$L29="Nul"),1,0))</f>
        <v>0</v>
      </c>
      <c r="O29" s="100" t="n">
        <f aca="false">IF($L29=O$8,3,IF(AND(OR($F29=O$8,$I29=O$8),$L29="Nul"),1,0))</f>
        <v>0</v>
      </c>
      <c r="P29" s="100" t="n">
        <f aca="false">IF($L29=P$8,3,IF(AND(OR($F29=P$8,$I29=P$8),$L29="Nul"),1,0))</f>
        <v>0</v>
      </c>
      <c r="Q29" s="100" t="n">
        <f aca="false">IF($L29=Q$8,3,IF(AND(OR($F29=Q$8,$I29=Q$8),$L29="Nul"),1,0))</f>
        <v>0</v>
      </c>
      <c r="R29" s="100" t="n">
        <f aca="false">IF($L29=R$8,3,IF(AND(OR($F29=R$8,$I29=R$8),$L29="Nul"),1,0))</f>
        <v>0</v>
      </c>
      <c r="S29" s="100" t="n">
        <f aca="false">IF($L29=S$8,3,IF(AND(OR($F29=S$8,$I29=S$8),$L29="Nul"),1,0))</f>
        <v>0</v>
      </c>
      <c r="T29" s="100" t="n">
        <f aca="false">IF($L29=T$8,3,IF(AND(OR($F29=T$8,$I29=T$8),$L29="Nul"),1,0))</f>
        <v>0</v>
      </c>
      <c r="U29" s="100" t="n">
        <f aca="false">IF($L29=U$8,3,IF(AND(OR($F29=U$8,$I29=U$8),$L29="Nul"),1,0))</f>
        <v>0</v>
      </c>
      <c r="V29" s="100" t="n">
        <f aca="false">IF($L29=V$8,3,IF(AND(OR($F29=V$8,$I29=V$8),$L29="Nul"),1,0))</f>
        <v>0</v>
      </c>
      <c r="W29" s="100" t="n">
        <f aca="false">IF($L29=W$8,3,IF(AND(OR($F29=W$8,$I29=W$8),$L29="Nul"),1,0))</f>
        <v>0</v>
      </c>
      <c r="X29" s="100" t="n">
        <f aca="false">IF($L29=X$8,3,IF(AND(OR($F29=X$8,$I29=X$8),$L29="Nul"),1,0))</f>
        <v>0</v>
      </c>
      <c r="Y29" s="100" t="n">
        <f aca="false">IF($L29=Y$8,3,IF(AND(OR($F29=Y$8,$I29=Y$8),$L29="Nul"),1,0))</f>
        <v>0</v>
      </c>
      <c r="Z29" s="100" t="n">
        <f aca="false">IF($L29=Z$8,3,IF(AND(OR($F29=Z$8,$I29=Z$8),$L29="Nul"),1,0))</f>
        <v>0</v>
      </c>
      <c r="AA29" s="100" t="n">
        <f aca="false">IF($L29=AA$8,3,IF(AND(OR($F29=AA$8,$I29=AA$8),$L29="Nul"),1,0))</f>
        <v>0</v>
      </c>
      <c r="AB29" s="100" t="n">
        <f aca="false">IF($L29=AB$8,3,IF(AND(OR($F29=AB$8,$I29=AB$8),$L29="Nul"),1,0))</f>
        <v>0</v>
      </c>
      <c r="AC29" s="100" t="n">
        <f aca="false">IF($L29=AC$8,3,IF(AND(OR($F29=AC$8,$I29=AC$8),$L29="Nul"),1,0))</f>
        <v>0</v>
      </c>
      <c r="AD29" s="100" t="n">
        <f aca="false">IF($L29=AD$8,3,IF(AND(OR($F29=AD$8,$I29=AD$8),$L29="Nul"),1,0))</f>
        <v>0</v>
      </c>
      <c r="AE29" s="100" t="n">
        <f aca="false">IF($L29=AE$8,3,IF(AND(OR($F29=AE$8,$I29=AE$8),$L29="Nul"),1,0))</f>
        <v>0</v>
      </c>
      <c r="AF29" s="100" t="n">
        <f aca="false">IF($L29=AF$8,3,IF(AND(OR($F29=AF$8,$I29=AF$8),$L29="Nul"),1,0))</f>
        <v>0</v>
      </c>
      <c r="AG29" s="100" t="n">
        <f aca="false">IF($L29=AG$8,3,IF(AND(OR($F29=AG$8,$I29=AG$8),$L29="Nul"),1,0))</f>
        <v>0</v>
      </c>
      <c r="AH29" s="100" t="n">
        <f aca="false">IF($L29=AH$8,3,IF(AND(OR($F29=AH$8,$I29=AH$8),$L29="Nul"),1,0))</f>
        <v>0</v>
      </c>
      <c r="AI29" s="100" t="n">
        <f aca="false">IF($L29=AI$8,3,IF(AND(OR($F29=AI$8,$I29=AI$8),$L29="Nul"),1,0))</f>
        <v>0</v>
      </c>
      <c r="AJ29" s="100" t="n">
        <f aca="false">IF($L29=AJ$8,3,IF(AND(OR($F29=AJ$8,$I29=AJ$8),$L29="Nul"),1,0))</f>
        <v>0</v>
      </c>
      <c r="AK29" s="100" t="n">
        <f aca="false">IF($L29=AK$8,3,IF(AND(OR($F29=AK$8,$I29=AK$8),$L29="Nul"),1,0))</f>
        <v>0</v>
      </c>
      <c r="AL29" s="100" t="n">
        <f aca="false">IF($L29=AL$8,3,IF(AND(OR($F29=AL$8,$I29=AL$8),$L29="Nul"),1,0))</f>
        <v>0</v>
      </c>
      <c r="AM29" s="100" t="n">
        <f aca="false">IF($L29=AM$8,3,IF(AND(OR($F29=AM$8,$I29=AM$8),$L29="Nul"),1,0))</f>
        <v>0</v>
      </c>
      <c r="AN29" s="100" t="n">
        <f aca="false">IF($L29=AN$8,3,IF(AND(OR($F29=AN$8,$I29=AN$8),$L29="Nul"),1,0))</f>
        <v>0</v>
      </c>
      <c r="AO29" s="100" t="n">
        <f aca="false">IF($L29=AO$8,3,IF(AND(OR($F29=AO$8,$I29=AO$8),$L29="Nul"),1,0))</f>
        <v>0</v>
      </c>
      <c r="AP29" s="100" t="n">
        <f aca="false">IF($L29=AP$8,3,IF(AND(OR($F29=AP$8,$I29=AP$8),$L29="Nul"),1,0))</f>
        <v>0</v>
      </c>
      <c r="AQ29" s="100" t="n">
        <f aca="false">IF($L29=AQ$8,3,IF(AND(OR($F29=AQ$8,$I29=AQ$8),$L29="Nul"),1,0))</f>
        <v>0</v>
      </c>
      <c r="AR29" s="100" t="n">
        <f aca="false">IF($L29=AR$8,3,IF(AND(OR($F29=AR$8,$I29=AR$8),$L29="Nul"),1,0))</f>
        <v>0</v>
      </c>
      <c r="AS29" s="100" t="n">
        <f aca="false">IF($L29=AS$8,3,IF(AND(OR($F29=AS$8,$I29=AS$8),$L29="Nul"),1,0))</f>
        <v>0</v>
      </c>
      <c r="AT29" s="100" t="n">
        <f aca="false">IF($L29=AT$8,3,IF(AND(OR($F29=AT$8,$I29=AT$8),$L29="Nul"),1,0))</f>
        <v>0</v>
      </c>
      <c r="AU29" s="100" t="n">
        <f aca="false">IF($L29=AU$8,3,IF(AND(OR($F29=AU$8,$I29=AU$8),$L29="Nul"),1,0))</f>
        <v>0</v>
      </c>
      <c r="AV29" s="100" t="n">
        <f aca="false">IF($L29=AV$8,3,IF(AND(OR($F29=AV$8,$I29=AV$8),$L29="Nul"),1,0))</f>
        <v>0</v>
      </c>
      <c r="AW29" s="100" t="n">
        <f aca="false">IF($L29=AW$8,3,IF(AND(OR($F29=AW$8,$I29=AW$8),$L29="Nul"),1,0))</f>
        <v>0</v>
      </c>
      <c r="AX29" s="100" t="n">
        <f aca="false">IF($L29=AX$8,3,IF(AND(OR($F29=AX$8,$I29=AX$8),$L29="Nul"),1,0))</f>
        <v>0</v>
      </c>
      <c r="AY29" s="100" t="n">
        <f aca="false">IF($L29=AY$8,3,IF(AND(OR($F29=AY$8,$I29=AY$8),$L29="Nul"),1,0))</f>
        <v>0</v>
      </c>
      <c r="AZ29" s="100" t="n">
        <f aca="false">IF($L29=AZ$8,3,IF(AND(OR($F29=AZ$8,$I29=AZ$8),$L29="Nul"),1,0))</f>
        <v>0</v>
      </c>
      <c r="BA29" s="100" t="n">
        <f aca="false">IF($L29=BA$8,3,IF(AND(OR($F29=BA$8,$I29=BA$8),$L29="Nul"),1,0))</f>
        <v>0</v>
      </c>
      <c r="BB29" s="100" t="n">
        <f aca="false">IF($L29=BB$8,3,IF(AND(OR($F29=BB$8,$I29=BB$8),$L29="Nul"),1,0))</f>
        <v>0</v>
      </c>
      <c r="BC29" s="100" t="n">
        <f aca="false">IF($L29=BC$8,3,IF(AND(OR($F29=BC$8,$I29=BC$8),$L29="Nul"),1,0))</f>
        <v>0</v>
      </c>
      <c r="BD29" s="100" t="n">
        <f aca="false">IF($L29=BD$8,3,IF(AND(OR($F29=BD$8,$I29=BD$8),$L29="Nul"),1,0))</f>
        <v>0</v>
      </c>
      <c r="BE29" s="100" t="n">
        <f aca="false">IF($L29=BE$8,3,IF(AND(OR($F29=BE$8,$I29=BE$8),$L29="Nul"),1,0))</f>
        <v>0</v>
      </c>
      <c r="BF29" s="100" t="n">
        <f aca="false">IF($L29=BF$8,3,IF(AND(OR($F29=BF$8,$I29=BF$8),$L29="Nul"),1,0))</f>
        <v>0</v>
      </c>
      <c r="BG29" s="100" t="n">
        <f aca="false">IF($L29=BG$8,3,IF(AND(OR($F29=BG$8,$I29=BG$8),$L29="Nul"),1,0))</f>
        <v>0</v>
      </c>
      <c r="BH29" s="100" t="n">
        <f aca="false">IF($L29=BH$8,3,IF(AND(OR($F29=BH$8,$I29=BH$8),$L29="Nul"),1,0))</f>
        <v>0</v>
      </c>
      <c r="BI29" s="100" t="n">
        <f aca="false">IF($L29=BI$8,3,IF(AND(OR($F29=BI$8,$I29=BI$8),$L29="Nul"),1,0))</f>
        <v>0</v>
      </c>
      <c r="BJ29" s="101"/>
      <c r="BK29" s="100" t="n">
        <f aca="false">IF($F29=BK$8,$G29)+IF($I29=BK$8,$H29)</f>
        <v>0</v>
      </c>
      <c r="BL29" s="100" t="n">
        <f aca="false">IF($F29=BL$8,$G29)+IF($I29=BL$8,$H29)</f>
        <v>0</v>
      </c>
      <c r="BM29" s="100" t="n">
        <f aca="false">IF($F29=BM$8,$G29)+IF($I29=BM$8,$H29)</f>
        <v>0</v>
      </c>
      <c r="BN29" s="100" t="n">
        <f aca="false">IF($F29=BN$8,$G29)+IF($I29=BN$8,$H29)</f>
        <v>0</v>
      </c>
      <c r="BO29" s="100" t="n">
        <f aca="false">IF($F29=BO$8,$G29)+IF($I29=BO$8,$H29)</f>
        <v>0</v>
      </c>
      <c r="BP29" s="100" t="n">
        <f aca="false">IF($F29=BP$8,$G29)+IF($I29=BP$8,$H29)</f>
        <v>0</v>
      </c>
      <c r="BQ29" s="100" t="n">
        <f aca="false">IF($F29=BQ$8,$G29)+IF($I29=BQ$8,$H29)</f>
        <v>0</v>
      </c>
      <c r="BR29" s="100" t="n">
        <f aca="false">IF($F29=BR$8,$G29)+IF($I29=BR$8,$H29)</f>
        <v>0</v>
      </c>
      <c r="BS29" s="100" t="n">
        <f aca="false">IF($F29=BS$8,$G29)+IF($I29=BS$8,$H29)</f>
        <v>0</v>
      </c>
      <c r="BT29" s="100" t="n">
        <f aca="false">IF($F29=BT$8,$G29)+IF($I29=BT$8,$H29)</f>
        <v>0</v>
      </c>
      <c r="BU29" s="100" t="n">
        <f aca="false">IF($F29=BU$8,$G29)+IF($I29=BU$8,$H29)</f>
        <v>0</v>
      </c>
      <c r="BV29" s="100" t="n">
        <f aca="false">IF($F29=BV$8,$G29)+IF($I29=BV$8,$H29)</f>
        <v>0</v>
      </c>
      <c r="BW29" s="100" t="n">
        <f aca="false">IF($F29=BW$8,$G29)+IF($I29=BW$8,$H29)</f>
        <v>0</v>
      </c>
      <c r="BX29" s="100" t="n">
        <f aca="false">IF($F29=BX$8,$G29)+IF($I29=BX$8,$H29)</f>
        <v>0</v>
      </c>
      <c r="BY29" s="100" t="n">
        <f aca="false">IF($F29=BY$8,$G29)+IF($I29=BY$8,$H29)</f>
        <v>0</v>
      </c>
      <c r="BZ29" s="100" t="n">
        <f aca="false">IF($F29=BZ$8,$G29)+IF($I29=BZ$8,$H29)</f>
        <v>0</v>
      </c>
      <c r="CA29" s="100" t="n">
        <f aca="false">IF($F29=CA$8,$G29)+IF($I29=CA$8,$H29)</f>
        <v>0</v>
      </c>
      <c r="CB29" s="100" t="n">
        <f aca="false">IF($F29=CB$8,$G29)+IF($I29=CB$8,$H29)</f>
        <v>0</v>
      </c>
      <c r="CC29" s="100" t="n">
        <f aca="false">IF($F29=CC$8,$G29)+IF($I29=CC$8,$H29)</f>
        <v>0</v>
      </c>
      <c r="CD29" s="100" t="n">
        <f aca="false">IF($F29=CD$8,$G29)+IF($I29=CD$8,$H29)</f>
        <v>0</v>
      </c>
      <c r="CE29" s="100" t="n">
        <f aca="false">IF($F29=CE$8,$G29)+IF($I29=CE$8,$H29)</f>
        <v>0</v>
      </c>
      <c r="CF29" s="100" t="n">
        <f aca="false">IF($F29=CF$8,$G29)+IF($I29=CF$8,$H29)</f>
        <v>0</v>
      </c>
      <c r="CG29" s="100" t="n">
        <f aca="false">IF($F29=CG$8,$G29)+IF($I29=CG$8,$H29)</f>
        <v>0</v>
      </c>
      <c r="CH29" s="100" t="n">
        <f aca="false">IF($F29=CH$8,$G29)+IF($I29=CH$8,$H29)</f>
        <v>0</v>
      </c>
      <c r="CI29" s="100" t="n">
        <f aca="false">IF($F29=CI$8,$G29)+IF($I29=CI$8,$H29)</f>
        <v>0</v>
      </c>
      <c r="CJ29" s="100" t="n">
        <f aca="false">IF($F29=CJ$8,$G29)+IF($I29=CJ$8,$H29)</f>
        <v>0</v>
      </c>
      <c r="CK29" s="100" t="n">
        <f aca="false">IF($F29=CK$8,$G29)+IF($I29=CK$8,$H29)</f>
        <v>0</v>
      </c>
      <c r="CL29" s="100" t="n">
        <f aca="false">IF($F29=CL$8,$G29)+IF($I29=CL$8,$H29)</f>
        <v>0</v>
      </c>
      <c r="CM29" s="100" t="n">
        <f aca="false">IF($F29=CM$8,$G29)+IF($I29=CM$8,$H29)</f>
        <v>0</v>
      </c>
      <c r="CN29" s="100" t="n">
        <f aca="false">IF($F29=CN$8,$G29)+IF($I29=CN$8,$H29)</f>
        <v>0</v>
      </c>
      <c r="CO29" s="100" t="n">
        <f aca="false">IF($F29=CO$8,$G29)+IF($I29=CO$8,$H29)</f>
        <v>0</v>
      </c>
      <c r="CP29" s="100" t="n">
        <f aca="false">IF($F29=CP$8,$G29)+IF($I29=CP$8,$H29)</f>
        <v>0</v>
      </c>
      <c r="CQ29" s="100" t="n">
        <f aca="false">IF($F29=CQ$8,$G29)+IF($I29=CQ$8,$H29)</f>
        <v>0</v>
      </c>
      <c r="CR29" s="100" t="n">
        <f aca="false">IF($F29=CR$8,$G29)+IF($I29=CR$8,$H29)</f>
        <v>0</v>
      </c>
      <c r="CS29" s="100" t="n">
        <f aca="false">IF($F29=CS$8,$G29)+IF($I29=CS$8,$H29)</f>
        <v>0</v>
      </c>
      <c r="CT29" s="100" t="n">
        <f aca="false">IF($F29=CT$8,$G29)+IF($I29=CT$8,$H29)</f>
        <v>0</v>
      </c>
      <c r="CU29" s="100" t="n">
        <f aca="false">IF($F29=CU$8,$G29)+IF($I29=CU$8,$H29)</f>
        <v>0</v>
      </c>
      <c r="CV29" s="100" t="n">
        <f aca="false">IF($F29=CV$8,$G29)+IF($I29=CV$8,$H29)</f>
        <v>0</v>
      </c>
      <c r="CW29" s="100" t="n">
        <f aca="false">IF($F29=CW$8,$G29)+IF($I29=CW$8,$H29)</f>
        <v>0</v>
      </c>
      <c r="CX29" s="100" t="n">
        <f aca="false">IF($F29=CX$8,$G29)+IF($I29=CX$8,$H29)</f>
        <v>0</v>
      </c>
      <c r="CY29" s="100" t="n">
        <f aca="false">IF($F29=CY$8,$G29)+IF($I29=CY$8,$H29)</f>
        <v>0</v>
      </c>
      <c r="CZ29" s="100" t="n">
        <f aca="false">IF($F29=CZ$8,$G29)+IF($I29=CZ$8,$H29)</f>
        <v>0</v>
      </c>
      <c r="DA29" s="100" t="n">
        <f aca="false">IF($F29=DA$8,$G29)+IF($I29=DA$8,$H29)</f>
        <v>0</v>
      </c>
      <c r="DB29" s="100" t="n">
        <f aca="false">IF($F29=DB$8,$G29)+IF($I29=DB$8,$H29)</f>
        <v>0</v>
      </c>
      <c r="DC29" s="100" t="n">
        <f aca="false">IF($F29=DC$8,$G29)+IF($I29=DC$8,$H29)</f>
        <v>0</v>
      </c>
      <c r="DD29" s="100" t="n">
        <f aca="false">IF($F29=DD$8,$G29)+IF($I29=DD$8,$H29)</f>
        <v>0</v>
      </c>
      <c r="DE29" s="100" t="n">
        <f aca="false">IF($F29=DE$8,$G29)+IF($I29=DE$8,$H29)</f>
        <v>0</v>
      </c>
      <c r="DF29" s="100" t="n">
        <f aca="false">IF($F29=DF$8,$G29)+IF($I29=DF$8,$H29)</f>
        <v>0</v>
      </c>
      <c r="DG29" s="101"/>
      <c r="DH29" s="100" t="n">
        <f aca="false">IF($F29=DH$8,$H29)+IF($I29=DH$8,$G29)</f>
        <v>0</v>
      </c>
      <c r="DI29" s="100" t="n">
        <f aca="false">IF($F29=DI$8,$H29)+IF($I29=DI$8,$G29)</f>
        <v>0</v>
      </c>
      <c r="DJ29" s="100" t="n">
        <f aca="false">IF($F29=DJ$8,$H29)+IF($I29=DJ$8,$G29)</f>
        <v>0</v>
      </c>
      <c r="DK29" s="100" t="n">
        <f aca="false">IF($F29=DK$8,$H29)+IF($I29=DK$8,$G29)</f>
        <v>0</v>
      </c>
      <c r="DL29" s="100" t="n">
        <f aca="false">IF($F29=DL$8,$H29)+IF($I29=DL$8,$G29)</f>
        <v>0</v>
      </c>
      <c r="DM29" s="100" t="n">
        <f aca="false">IF($F29=DM$8,$H29)+IF($I29=DM$8,$G29)</f>
        <v>0</v>
      </c>
      <c r="DN29" s="100" t="n">
        <f aca="false">IF($F29=DN$8,$H29)+IF($I29=DN$8,$G29)</f>
        <v>0</v>
      </c>
      <c r="DO29" s="100" t="n">
        <f aca="false">IF($F29=DO$8,$H29)+IF($I29=DO$8,$G29)</f>
        <v>0</v>
      </c>
      <c r="DP29" s="100" t="n">
        <f aca="false">IF($F29=DP$8,$H29)+IF($I29=DP$8,$G29)</f>
        <v>0</v>
      </c>
      <c r="DQ29" s="100" t="n">
        <f aca="false">IF($F29=DQ$8,$H29)+IF($I29=DQ$8,$G29)</f>
        <v>0</v>
      </c>
      <c r="DR29" s="100" t="n">
        <f aca="false">IF($F29=DR$8,$H29)+IF($I29=DR$8,$G29)</f>
        <v>0</v>
      </c>
      <c r="DS29" s="100" t="n">
        <f aca="false">IF($F29=DS$8,$H29)+IF($I29=DS$8,$G29)</f>
        <v>0</v>
      </c>
      <c r="DT29" s="100" t="n">
        <f aca="false">IF($F29=DT$8,$H29)+IF($I29=DT$8,$G29)</f>
        <v>0</v>
      </c>
      <c r="DU29" s="100" t="n">
        <f aca="false">IF($F29=DU$8,$H29)+IF($I29=DU$8,$G29)</f>
        <v>0</v>
      </c>
      <c r="DV29" s="100" t="n">
        <f aca="false">IF($F29=DV$8,$H29)+IF($I29=DV$8,$G29)</f>
        <v>0</v>
      </c>
      <c r="DW29" s="100" t="n">
        <f aca="false">IF($F29=DW$8,$H29)+IF($I29=DW$8,$G29)</f>
        <v>0</v>
      </c>
      <c r="DX29" s="100" t="n">
        <f aca="false">IF($F29=DX$8,$H29)+IF($I29=DX$8,$G29)</f>
        <v>0</v>
      </c>
      <c r="DY29" s="100" t="n">
        <f aca="false">IF($F29=DY$8,$H29)+IF($I29=DY$8,$G29)</f>
        <v>0</v>
      </c>
      <c r="DZ29" s="100" t="n">
        <f aca="false">IF($F29=DZ$8,$H29)+IF($I29=DZ$8,$G29)</f>
        <v>0</v>
      </c>
      <c r="EA29" s="100" t="n">
        <f aca="false">IF($F29=EA$8,$H29)+IF($I29=EA$8,$G29)</f>
        <v>0</v>
      </c>
      <c r="EB29" s="100" t="n">
        <f aca="false">IF($F29=EB$8,$H29)+IF($I29=EB$8,$G29)</f>
        <v>0</v>
      </c>
      <c r="EC29" s="100" t="n">
        <f aca="false">IF($F29=EC$8,$H29)+IF($I29=EC$8,$G29)</f>
        <v>0</v>
      </c>
      <c r="ED29" s="100" t="n">
        <f aca="false">IF($F29=ED$8,$H29)+IF($I29=ED$8,$G29)</f>
        <v>0</v>
      </c>
      <c r="EE29" s="100" t="n">
        <f aca="false">IF($F29=EE$8,$H29)+IF($I29=EE$8,$G29)</f>
        <v>0</v>
      </c>
      <c r="EF29" s="100" t="n">
        <f aca="false">IF($F29=EF$8,$H29)+IF($I29=EF$8,$G29)</f>
        <v>0</v>
      </c>
      <c r="EG29" s="100" t="n">
        <f aca="false">IF($F29=EG$8,$H29)+IF($I29=EG$8,$G29)</f>
        <v>0</v>
      </c>
      <c r="EH29" s="100" t="n">
        <f aca="false">IF($F29=EH$8,$H29)+IF($I29=EH$8,$G29)</f>
        <v>0</v>
      </c>
      <c r="EI29" s="100" t="n">
        <f aca="false">IF($F29=EI$8,$H29)+IF($I29=EI$8,$G29)</f>
        <v>0</v>
      </c>
      <c r="EJ29" s="100" t="n">
        <f aca="false">IF($F29=EJ$8,$H29)+IF($I29=EJ$8,$G29)</f>
        <v>0</v>
      </c>
      <c r="EK29" s="100" t="n">
        <f aca="false">IF($F29=EK$8,$H29)+IF($I29=EK$8,$G29)</f>
        <v>0</v>
      </c>
      <c r="EL29" s="100" t="n">
        <f aca="false">IF($F29=EL$8,$H29)+IF($I29=EL$8,$G29)</f>
        <v>0</v>
      </c>
      <c r="EM29" s="100" t="n">
        <f aca="false">IF($F29=EM$8,$H29)+IF($I29=EM$8,$G29)</f>
        <v>0</v>
      </c>
      <c r="EN29" s="100" t="n">
        <f aca="false">IF($F29=EN$8,$H29)+IF($I29=EN$8,$G29)</f>
        <v>0</v>
      </c>
      <c r="EO29" s="100" t="n">
        <f aca="false">IF($F29=EO$8,$H29)+IF($I29=EO$8,$G29)</f>
        <v>0</v>
      </c>
      <c r="EP29" s="100" t="n">
        <f aca="false">IF($F29=EP$8,$H29)+IF($I29=EP$8,$G29)</f>
        <v>0</v>
      </c>
      <c r="EQ29" s="100" t="n">
        <f aca="false">IF($F29=EQ$8,$H29)+IF($I29=EQ$8,$G29)</f>
        <v>0</v>
      </c>
      <c r="ER29" s="100" t="n">
        <f aca="false">IF($F29=ER$8,$H29)+IF($I29=ER$8,$G29)</f>
        <v>0</v>
      </c>
      <c r="ES29" s="100" t="n">
        <f aca="false">IF($F29=ES$8,$H29)+IF($I29=ES$8,$G29)</f>
        <v>0</v>
      </c>
      <c r="ET29" s="100" t="n">
        <f aca="false">IF($F29=ET$8,$H29)+IF($I29=ET$8,$G29)</f>
        <v>0</v>
      </c>
      <c r="EU29" s="100" t="n">
        <f aca="false">IF($F29=EU$8,$H29)+IF($I29=EU$8,$G29)</f>
        <v>0</v>
      </c>
      <c r="EV29" s="100" t="n">
        <f aca="false">IF($F29=EV$8,$H29)+IF($I29=EV$8,$G29)</f>
        <v>0</v>
      </c>
      <c r="EW29" s="100" t="n">
        <f aca="false">IF($F29=EW$8,$H29)+IF($I29=EW$8,$G29)</f>
        <v>0</v>
      </c>
      <c r="EX29" s="100" t="n">
        <f aca="false">IF($F29=EX$8,$H29)+IF($I29=EX$8,$G29)</f>
        <v>0</v>
      </c>
      <c r="EY29" s="100" t="n">
        <f aca="false">IF($F29=EY$8,$H29)+IF($I29=EY$8,$G29)</f>
        <v>0</v>
      </c>
      <c r="EZ29" s="100" t="n">
        <f aca="false">IF($F29=EZ$8,$H29)+IF($I29=EZ$8,$G29)</f>
        <v>0</v>
      </c>
      <c r="FA29" s="100" t="n">
        <f aca="false">IF($F29=FA$8,$H29)+IF($I29=FA$8,$G29)</f>
        <v>0</v>
      </c>
      <c r="FB29" s="100" t="n">
        <f aca="false">IF($F29=FB$8,$H29)+IF($I29=FB$8,$G29)</f>
        <v>0</v>
      </c>
      <c r="FC29" s="100" t="n">
        <f aca="false">IF($F29=FC$8,$H29)+IF($I29=FC$8,$G29)</f>
        <v>0</v>
      </c>
      <c r="FE29" s="110" t="n">
        <v>1</v>
      </c>
      <c r="FF29" s="111" t="str">
        <f aca="false">Paramètres!O22</f>
        <v>Etats-Unis</v>
      </c>
      <c r="FG29" s="111" t="n">
        <f aca="false">Paramètres!P22</f>
        <v>0</v>
      </c>
      <c r="FH29" s="139" t="n">
        <f aca="false">Paramètres!Q22</f>
        <v>0</v>
      </c>
      <c r="FI29" s="139" t="n">
        <f aca="false">Paramètres!R22</f>
        <v>0</v>
      </c>
      <c r="FJ29" s="139" t="n">
        <f aca="false">Paramètres!S22</f>
        <v>0</v>
      </c>
      <c r="FL29" s="114" t="s">
        <v>184</v>
      </c>
      <c r="FM29" s="115"/>
      <c r="FN29" s="116"/>
      <c r="FO29" s="117" t="n">
        <f aca="false">FM29+FN29/10</f>
        <v>0</v>
      </c>
      <c r="FP29" s="118" t="str">
        <f aca="false">FL30</f>
        <v>Maroc</v>
      </c>
      <c r="FQ29" s="31"/>
      <c r="FR29" s="65"/>
      <c r="FS29" s="70"/>
      <c r="FT29" s="31"/>
      <c r="FU29" s="31"/>
      <c r="FV29" s="31"/>
      <c r="FW29" s="31"/>
      <c r="FX29" s="67"/>
      <c r="FY29" s="70"/>
      <c r="FZ29" s="31"/>
      <c r="GA29" s="31"/>
      <c r="GC29" s="31"/>
      <c r="GD29" s="119"/>
      <c r="GE29" s="28" t="s">
        <v>142</v>
      </c>
      <c r="GF29" s="33" t="s">
        <v>143</v>
      </c>
      <c r="GG29" s="28" t="s">
        <v>144</v>
      </c>
      <c r="GH29" s="28" t="s">
        <v>145</v>
      </c>
      <c r="GI29" s="31"/>
      <c r="GM29" s="31"/>
    </row>
    <row r="30" customFormat="false" ht="18" hidden="false" customHeight="true" outlineLevel="0" collapsed="false">
      <c r="B30" s="104" t="s">
        <v>46</v>
      </c>
      <c r="C30" s="104" t="s">
        <v>50</v>
      </c>
      <c r="D30" s="31"/>
      <c r="E30" s="141"/>
      <c r="F30" s="104" t="str">
        <f aca="false">VLOOKUP(B30,Paramètres!$C$10:$D$57,2,0)</f>
        <v>Etats-Unis</v>
      </c>
      <c r="G30" s="105"/>
      <c r="H30" s="106"/>
      <c r="I30" s="104" t="str">
        <f aca="false">VLOOKUP(C30,Paramètres!$C$10:$D$57,2,0)</f>
        <v>Australie</v>
      </c>
      <c r="J30" s="120" t="n">
        <v>46192</v>
      </c>
      <c r="K30" s="108" t="s">
        <v>166</v>
      </c>
      <c r="L30" s="109" t="str">
        <f aca="false">IF(G30&gt;H30,F30,IF(G30&lt;H30,I30,IF(G30="","Non joué",IF(G30=H30,"Nul"))))</f>
        <v>Non joué</v>
      </c>
      <c r="M30" s="84"/>
      <c r="N30" s="100" t="n">
        <f aca="false">IF($L30=N$8,3,IF(AND(OR($F30=N$8,$I30=N$8),$L30="Nul"),1,0))</f>
        <v>0</v>
      </c>
      <c r="O30" s="100" t="n">
        <f aca="false">IF($L30=O$8,3,IF(AND(OR($F30=O$8,$I30=O$8),$L30="Nul"),1,0))</f>
        <v>0</v>
      </c>
      <c r="P30" s="100" t="n">
        <f aca="false">IF($L30=P$8,3,IF(AND(OR($F30=P$8,$I30=P$8),$L30="Nul"),1,0))</f>
        <v>0</v>
      </c>
      <c r="Q30" s="100" t="n">
        <f aca="false">IF($L30=Q$8,3,IF(AND(OR($F30=Q$8,$I30=Q$8),$L30="Nul"),1,0))</f>
        <v>0</v>
      </c>
      <c r="R30" s="100" t="n">
        <f aca="false">IF($L30=R$8,3,IF(AND(OR($F30=R$8,$I30=R$8),$L30="Nul"),1,0))</f>
        <v>0</v>
      </c>
      <c r="S30" s="100" t="n">
        <f aca="false">IF($L30=S$8,3,IF(AND(OR($F30=S$8,$I30=S$8),$L30="Nul"),1,0))</f>
        <v>0</v>
      </c>
      <c r="T30" s="100" t="n">
        <f aca="false">IF($L30=T$8,3,IF(AND(OR($F30=T$8,$I30=T$8),$L30="Nul"),1,0))</f>
        <v>0</v>
      </c>
      <c r="U30" s="100" t="n">
        <f aca="false">IF($L30=U$8,3,IF(AND(OR($F30=U$8,$I30=U$8),$L30="Nul"),1,0))</f>
        <v>0</v>
      </c>
      <c r="V30" s="100" t="n">
        <f aca="false">IF($L30=V$8,3,IF(AND(OR($F30=V$8,$I30=V$8),$L30="Nul"),1,0))</f>
        <v>0</v>
      </c>
      <c r="W30" s="100" t="n">
        <f aca="false">IF($L30=W$8,3,IF(AND(OR($F30=W$8,$I30=W$8),$L30="Nul"),1,0))</f>
        <v>0</v>
      </c>
      <c r="X30" s="100" t="n">
        <f aca="false">IF($L30=X$8,3,IF(AND(OR($F30=X$8,$I30=X$8),$L30="Nul"),1,0))</f>
        <v>0</v>
      </c>
      <c r="Y30" s="100" t="n">
        <f aca="false">IF($L30=Y$8,3,IF(AND(OR($F30=Y$8,$I30=Y$8),$L30="Nul"),1,0))</f>
        <v>0</v>
      </c>
      <c r="Z30" s="100" t="n">
        <f aca="false">IF($L30=Z$8,3,IF(AND(OR($F30=Z$8,$I30=Z$8),$L30="Nul"),1,0))</f>
        <v>0</v>
      </c>
      <c r="AA30" s="100" t="n">
        <f aca="false">IF($L30=AA$8,3,IF(AND(OR($F30=AA$8,$I30=AA$8),$L30="Nul"),1,0))</f>
        <v>0</v>
      </c>
      <c r="AB30" s="100" t="n">
        <f aca="false">IF($L30=AB$8,3,IF(AND(OR($F30=AB$8,$I30=AB$8),$L30="Nul"),1,0))</f>
        <v>0</v>
      </c>
      <c r="AC30" s="100" t="n">
        <f aca="false">IF($L30=AC$8,3,IF(AND(OR($F30=AC$8,$I30=AC$8),$L30="Nul"),1,0))</f>
        <v>0</v>
      </c>
      <c r="AD30" s="100" t="n">
        <f aca="false">IF($L30=AD$8,3,IF(AND(OR($F30=AD$8,$I30=AD$8),$L30="Nul"),1,0))</f>
        <v>0</v>
      </c>
      <c r="AE30" s="100" t="n">
        <f aca="false">IF($L30=AE$8,3,IF(AND(OR($F30=AE$8,$I30=AE$8),$L30="Nul"),1,0))</f>
        <v>0</v>
      </c>
      <c r="AF30" s="100" t="n">
        <f aca="false">IF($L30=AF$8,3,IF(AND(OR($F30=AF$8,$I30=AF$8),$L30="Nul"),1,0))</f>
        <v>0</v>
      </c>
      <c r="AG30" s="100" t="n">
        <f aca="false">IF($L30=AG$8,3,IF(AND(OR($F30=AG$8,$I30=AG$8),$L30="Nul"),1,0))</f>
        <v>0</v>
      </c>
      <c r="AH30" s="100" t="n">
        <f aca="false">IF($L30=AH$8,3,IF(AND(OR($F30=AH$8,$I30=AH$8),$L30="Nul"),1,0))</f>
        <v>0</v>
      </c>
      <c r="AI30" s="100" t="n">
        <f aca="false">IF($L30=AI$8,3,IF(AND(OR($F30=AI$8,$I30=AI$8),$L30="Nul"),1,0))</f>
        <v>0</v>
      </c>
      <c r="AJ30" s="100" t="n">
        <f aca="false">IF($L30=AJ$8,3,IF(AND(OR($F30=AJ$8,$I30=AJ$8),$L30="Nul"),1,0))</f>
        <v>0</v>
      </c>
      <c r="AK30" s="100" t="n">
        <f aca="false">IF($L30=AK$8,3,IF(AND(OR($F30=AK$8,$I30=AK$8),$L30="Nul"),1,0))</f>
        <v>0</v>
      </c>
      <c r="AL30" s="100" t="n">
        <f aca="false">IF($L30=AL$8,3,IF(AND(OR($F30=AL$8,$I30=AL$8),$L30="Nul"),1,0))</f>
        <v>0</v>
      </c>
      <c r="AM30" s="100" t="n">
        <f aca="false">IF($L30=AM$8,3,IF(AND(OR($F30=AM$8,$I30=AM$8),$L30="Nul"),1,0))</f>
        <v>0</v>
      </c>
      <c r="AN30" s="100" t="n">
        <f aca="false">IF($L30=AN$8,3,IF(AND(OR($F30=AN$8,$I30=AN$8),$L30="Nul"),1,0))</f>
        <v>0</v>
      </c>
      <c r="AO30" s="100" t="n">
        <f aca="false">IF($L30=AO$8,3,IF(AND(OR($F30=AO$8,$I30=AO$8),$L30="Nul"),1,0))</f>
        <v>0</v>
      </c>
      <c r="AP30" s="100" t="n">
        <f aca="false">IF($L30=AP$8,3,IF(AND(OR($F30=AP$8,$I30=AP$8),$L30="Nul"),1,0))</f>
        <v>0</v>
      </c>
      <c r="AQ30" s="100" t="n">
        <f aca="false">IF($L30=AQ$8,3,IF(AND(OR($F30=AQ$8,$I30=AQ$8),$L30="Nul"),1,0))</f>
        <v>0</v>
      </c>
      <c r="AR30" s="100" t="n">
        <f aca="false">IF($L30=AR$8,3,IF(AND(OR($F30=AR$8,$I30=AR$8),$L30="Nul"),1,0))</f>
        <v>0</v>
      </c>
      <c r="AS30" s="100" t="n">
        <f aca="false">IF($L30=AS$8,3,IF(AND(OR($F30=AS$8,$I30=AS$8),$L30="Nul"),1,0))</f>
        <v>0</v>
      </c>
      <c r="AT30" s="100" t="n">
        <f aca="false">IF($L30=AT$8,3,IF(AND(OR($F30=AT$8,$I30=AT$8),$L30="Nul"),1,0))</f>
        <v>0</v>
      </c>
      <c r="AU30" s="100" t="n">
        <f aca="false">IF($L30=AU$8,3,IF(AND(OR($F30=AU$8,$I30=AU$8),$L30="Nul"),1,0))</f>
        <v>0</v>
      </c>
      <c r="AV30" s="100" t="n">
        <f aca="false">IF($L30=AV$8,3,IF(AND(OR($F30=AV$8,$I30=AV$8),$L30="Nul"),1,0))</f>
        <v>0</v>
      </c>
      <c r="AW30" s="100" t="n">
        <f aca="false">IF($L30=AW$8,3,IF(AND(OR($F30=AW$8,$I30=AW$8),$L30="Nul"),1,0))</f>
        <v>0</v>
      </c>
      <c r="AX30" s="100" t="n">
        <f aca="false">IF($L30=AX$8,3,IF(AND(OR($F30=AX$8,$I30=AX$8),$L30="Nul"),1,0))</f>
        <v>0</v>
      </c>
      <c r="AY30" s="100" t="n">
        <f aca="false">IF($L30=AY$8,3,IF(AND(OR($F30=AY$8,$I30=AY$8),$L30="Nul"),1,0))</f>
        <v>0</v>
      </c>
      <c r="AZ30" s="100" t="n">
        <f aca="false">IF($L30=AZ$8,3,IF(AND(OR($F30=AZ$8,$I30=AZ$8),$L30="Nul"),1,0))</f>
        <v>0</v>
      </c>
      <c r="BA30" s="100" t="n">
        <f aca="false">IF($L30=BA$8,3,IF(AND(OR($F30=BA$8,$I30=BA$8),$L30="Nul"),1,0))</f>
        <v>0</v>
      </c>
      <c r="BB30" s="100" t="n">
        <f aca="false">IF($L30=BB$8,3,IF(AND(OR($F30=BB$8,$I30=BB$8),$L30="Nul"),1,0))</f>
        <v>0</v>
      </c>
      <c r="BC30" s="100" t="n">
        <f aca="false">IF($L30=BC$8,3,IF(AND(OR($F30=BC$8,$I30=BC$8),$L30="Nul"),1,0))</f>
        <v>0</v>
      </c>
      <c r="BD30" s="100" t="n">
        <f aca="false">IF($L30=BD$8,3,IF(AND(OR($F30=BD$8,$I30=BD$8),$L30="Nul"),1,0))</f>
        <v>0</v>
      </c>
      <c r="BE30" s="100" t="n">
        <f aca="false">IF($L30=BE$8,3,IF(AND(OR($F30=BE$8,$I30=BE$8),$L30="Nul"),1,0))</f>
        <v>0</v>
      </c>
      <c r="BF30" s="100" t="n">
        <f aca="false">IF($L30=BF$8,3,IF(AND(OR($F30=BF$8,$I30=BF$8),$L30="Nul"),1,0))</f>
        <v>0</v>
      </c>
      <c r="BG30" s="100" t="n">
        <f aca="false">IF($L30=BG$8,3,IF(AND(OR($F30=BG$8,$I30=BG$8),$L30="Nul"),1,0))</f>
        <v>0</v>
      </c>
      <c r="BH30" s="100" t="n">
        <f aca="false">IF($L30=BH$8,3,IF(AND(OR($F30=BH$8,$I30=BH$8),$L30="Nul"),1,0))</f>
        <v>0</v>
      </c>
      <c r="BI30" s="100" t="n">
        <f aca="false">IF($L30=BI$8,3,IF(AND(OR($F30=BI$8,$I30=BI$8),$L30="Nul"),1,0))</f>
        <v>0</v>
      </c>
      <c r="BJ30" s="101"/>
      <c r="BK30" s="100" t="n">
        <f aca="false">IF($F30=BK$8,$G30)+IF($I30=BK$8,$H30)</f>
        <v>0</v>
      </c>
      <c r="BL30" s="100" t="n">
        <f aca="false">IF($F30=BL$8,$G30)+IF($I30=BL$8,$H30)</f>
        <v>0</v>
      </c>
      <c r="BM30" s="100" t="n">
        <f aca="false">IF($F30=BM$8,$G30)+IF($I30=BM$8,$H30)</f>
        <v>0</v>
      </c>
      <c r="BN30" s="100" t="n">
        <f aca="false">IF($F30=BN$8,$G30)+IF($I30=BN$8,$H30)</f>
        <v>0</v>
      </c>
      <c r="BO30" s="100" t="n">
        <f aca="false">IF($F30=BO$8,$G30)+IF($I30=BO$8,$H30)</f>
        <v>0</v>
      </c>
      <c r="BP30" s="100" t="n">
        <f aca="false">IF($F30=BP$8,$G30)+IF($I30=BP$8,$H30)</f>
        <v>0</v>
      </c>
      <c r="BQ30" s="100" t="n">
        <f aca="false">IF($F30=BQ$8,$G30)+IF($I30=BQ$8,$H30)</f>
        <v>0</v>
      </c>
      <c r="BR30" s="100" t="n">
        <f aca="false">IF($F30=BR$8,$G30)+IF($I30=BR$8,$H30)</f>
        <v>0</v>
      </c>
      <c r="BS30" s="100" t="n">
        <f aca="false">IF($F30=BS$8,$G30)+IF($I30=BS$8,$H30)</f>
        <v>0</v>
      </c>
      <c r="BT30" s="100" t="n">
        <f aca="false">IF($F30=BT$8,$G30)+IF($I30=BT$8,$H30)</f>
        <v>0</v>
      </c>
      <c r="BU30" s="100" t="n">
        <f aca="false">IF($F30=BU$8,$G30)+IF($I30=BU$8,$H30)</f>
        <v>0</v>
      </c>
      <c r="BV30" s="100" t="n">
        <f aca="false">IF($F30=BV$8,$G30)+IF($I30=BV$8,$H30)</f>
        <v>0</v>
      </c>
      <c r="BW30" s="100" t="n">
        <f aca="false">IF($F30=BW$8,$G30)+IF($I30=BW$8,$H30)</f>
        <v>0</v>
      </c>
      <c r="BX30" s="100" t="n">
        <f aca="false">IF($F30=BX$8,$G30)+IF($I30=BX$8,$H30)</f>
        <v>0</v>
      </c>
      <c r="BY30" s="100" t="n">
        <f aca="false">IF($F30=BY$8,$G30)+IF($I30=BY$8,$H30)</f>
        <v>0</v>
      </c>
      <c r="BZ30" s="100" t="n">
        <f aca="false">IF($F30=BZ$8,$G30)+IF($I30=BZ$8,$H30)</f>
        <v>0</v>
      </c>
      <c r="CA30" s="100" t="n">
        <f aca="false">IF($F30=CA$8,$G30)+IF($I30=CA$8,$H30)</f>
        <v>0</v>
      </c>
      <c r="CB30" s="100" t="n">
        <f aca="false">IF($F30=CB$8,$G30)+IF($I30=CB$8,$H30)</f>
        <v>0</v>
      </c>
      <c r="CC30" s="100" t="n">
        <f aca="false">IF($F30=CC$8,$G30)+IF($I30=CC$8,$H30)</f>
        <v>0</v>
      </c>
      <c r="CD30" s="100" t="n">
        <f aca="false">IF($F30=CD$8,$G30)+IF($I30=CD$8,$H30)</f>
        <v>0</v>
      </c>
      <c r="CE30" s="100" t="n">
        <f aca="false">IF($F30=CE$8,$G30)+IF($I30=CE$8,$H30)</f>
        <v>0</v>
      </c>
      <c r="CF30" s="100" t="n">
        <f aca="false">IF($F30=CF$8,$G30)+IF($I30=CF$8,$H30)</f>
        <v>0</v>
      </c>
      <c r="CG30" s="100" t="n">
        <f aca="false">IF($F30=CG$8,$G30)+IF($I30=CG$8,$H30)</f>
        <v>0</v>
      </c>
      <c r="CH30" s="100" t="n">
        <f aca="false">IF($F30=CH$8,$G30)+IF($I30=CH$8,$H30)</f>
        <v>0</v>
      </c>
      <c r="CI30" s="100" t="n">
        <f aca="false">IF($F30=CI$8,$G30)+IF($I30=CI$8,$H30)</f>
        <v>0</v>
      </c>
      <c r="CJ30" s="100" t="n">
        <f aca="false">IF($F30=CJ$8,$G30)+IF($I30=CJ$8,$H30)</f>
        <v>0</v>
      </c>
      <c r="CK30" s="100" t="n">
        <f aca="false">IF($F30=CK$8,$G30)+IF($I30=CK$8,$H30)</f>
        <v>0</v>
      </c>
      <c r="CL30" s="100" t="n">
        <f aca="false">IF($F30=CL$8,$G30)+IF($I30=CL$8,$H30)</f>
        <v>0</v>
      </c>
      <c r="CM30" s="100" t="n">
        <f aca="false">IF($F30=CM$8,$G30)+IF($I30=CM$8,$H30)</f>
        <v>0</v>
      </c>
      <c r="CN30" s="100" t="n">
        <f aca="false">IF($F30=CN$8,$G30)+IF($I30=CN$8,$H30)</f>
        <v>0</v>
      </c>
      <c r="CO30" s="100" t="n">
        <f aca="false">IF($F30=CO$8,$G30)+IF($I30=CO$8,$H30)</f>
        <v>0</v>
      </c>
      <c r="CP30" s="100" t="n">
        <f aca="false">IF($F30=CP$8,$G30)+IF($I30=CP$8,$H30)</f>
        <v>0</v>
      </c>
      <c r="CQ30" s="100" t="n">
        <f aca="false">IF($F30=CQ$8,$G30)+IF($I30=CQ$8,$H30)</f>
        <v>0</v>
      </c>
      <c r="CR30" s="100" t="n">
        <f aca="false">IF($F30=CR$8,$G30)+IF($I30=CR$8,$H30)</f>
        <v>0</v>
      </c>
      <c r="CS30" s="100" t="n">
        <f aca="false">IF($F30=CS$8,$G30)+IF($I30=CS$8,$H30)</f>
        <v>0</v>
      </c>
      <c r="CT30" s="100" t="n">
        <f aca="false">IF($F30=CT$8,$G30)+IF($I30=CT$8,$H30)</f>
        <v>0</v>
      </c>
      <c r="CU30" s="100" t="n">
        <f aca="false">IF($F30=CU$8,$G30)+IF($I30=CU$8,$H30)</f>
        <v>0</v>
      </c>
      <c r="CV30" s="100" t="n">
        <f aca="false">IF($F30=CV$8,$G30)+IF($I30=CV$8,$H30)</f>
        <v>0</v>
      </c>
      <c r="CW30" s="100" t="n">
        <f aca="false">IF($F30=CW$8,$G30)+IF($I30=CW$8,$H30)</f>
        <v>0</v>
      </c>
      <c r="CX30" s="100" t="n">
        <f aca="false">IF($F30=CX$8,$G30)+IF($I30=CX$8,$H30)</f>
        <v>0</v>
      </c>
      <c r="CY30" s="100" t="n">
        <f aca="false">IF($F30=CY$8,$G30)+IF($I30=CY$8,$H30)</f>
        <v>0</v>
      </c>
      <c r="CZ30" s="100" t="n">
        <f aca="false">IF($F30=CZ$8,$G30)+IF($I30=CZ$8,$H30)</f>
        <v>0</v>
      </c>
      <c r="DA30" s="100" t="n">
        <f aca="false">IF($F30=DA$8,$G30)+IF($I30=DA$8,$H30)</f>
        <v>0</v>
      </c>
      <c r="DB30" s="100" t="n">
        <f aca="false">IF($F30=DB$8,$G30)+IF($I30=DB$8,$H30)</f>
        <v>0</v>
      </c>
      <c r="DC30" s="100" t="n">
        <f aca="false">IF($F30=DC$8,$G30)+IF($I30=DC$8,$H30)</f>
        <v>0</v>
      </c>
      <c r="DD30" s="100" t="n">
        <f aca="false">IF($F30=DD$8,$G30)+IF($I30=DD$8,$H30)</f>
        <v>0</v>
      </c>
      <c r="DE30" s="100" t="n">
        <f aca="false">IF($F30=DE$8,$G30)+IF($I30=DE$8,$H30)</f>
        <v>0</v>
      </c>
      <c r="DF30" s="100" t="n">
        <f aca="false">IF($F30=DF$8,$G30)+IF($I30=DF$8,$H30)</f>
        <v>0</v>
      </c>
      <c r="DG30" s="101"/>
      <c r="DH30" s="100" t="n">
        <f aca="false">IF($F30=DH$8,$H30)+IF($I30=DH$8,$G30)</f>
        <v>0</v>
      </c>
      <c r="DI30" s="100" t="n">
        <f aca="false">IF($F30=DI$8,$H30)+IF($I30=DI$8,$G30)</f>
        <v>0</v>
      </c>
      <c r="DJ30" s="100" t="n">
        <f aca="false">IF($F30=DJ$8,$H30)+IF($I30=DJ$8,$G30)</f>
        <v>0</v>
      </c>
      <c r="DK30" s="100" t="n">
        <f aca="false">IF($F30=DK$8,$H30)+IF($I30=DK$8,$G30)</f>
        <v>0</v>
      </c>
      <c r="DL30" s="100" t="n">
        <f aca="false">IF($F30=DL$8,$H30)+IF($I30=DL$8,$G30)</f>
        <v>0</v>
      </c>
      <c r="DM30" s="100" t="n">
        <f aca="false">IF($F30=DM$8,$H30)+IF($I30=DM$8,$G30)</f>
        <v>0</v>
      </c>
      <c r="DN30" s="100" t="n">
        <f aca="false">IF($F30=DN$8,$H30)+IF($I30=DN$8,$G30)</f>
        <v>0</v>
      </c>
      <c r="DO30" s="100" t="n">
        <f aca="false">IF($F30=DO$8,$H30)+IF($I30=DO$8,$G30)</f>
        <v>0</v>
      </c>
      <c r="DP30" s="100" t="n">
        <f aca="false">IF($F30=DP$8,$H30)+IF($I30=DP$8,$G30)</f>
        <v>0</v>
      </c>
      <c r="DQ30" s="100" t="n">
        <f aca="false">IF($F30=DQ$8,$H30)+IF($I30=DQ$8,$G30)</f>
        <v>0</v>
      </c>
      <c r="DR30" s="100" t="n">
        <f aca="false">IF($F30=DR$8,$H30)+IF($I30=DR$8,$G30)</f>
        <v>0</v>
      </c>
      <c r="DS30" s="100" t="n">
        <f aca="false">IF($F30=DS$8,$H30)+IF($I30=DS$8,$G30)</f>
        <v>0</v>
      </c>
      <c r="DT30" s="100" t="n">
        <f aca="false">IF($F30=DT$8,$H30)+IF($I30=DT$8,$G30)</f>
        <v>0</v>
      </c>
      <c r="DU30" s="100" t="n">
        <f aca="false">IF($F30=DU$8,$H30)+IF($I30=DU$8,$G30)</f>
        <v>0</v>
      </c>
      <c r="DV30" s="100" t="n">
        <f aca="false">IF($F30=DV$8,$H30)+IF($I30=DV$8,$G30)</f>
        <v>0</v>
      </c>
      <c r="DW30" s="100" t="n">
        <f aca="false">IF($F30=DW$8,$H30)+IF($I30=DW$8,$G30)</f>
        <v>0</v>
      </c>
      <c r="DX30" s="100" t="n">
        <f aca="false">IF($F30=DX$8,$H30)+IF($I30=DX$8,$G30)</f>
        <v>0</v>
      </c>
      <c r="DY30" s="100" t="n">
        <f aca="false">IF($F30=DY$8,$H30)+IF($I30=DY$8,$G30)</f>
        <v>0</v>
      </c>
      <c r="DZ30" s="100" t="n">
        <f aca="false">IF($F30=DZ$8,$H30)+IF($I30=DZ$8,$G30)</f>
        <v>0</v>
      </c>
      <c r="EA30" s="100" t="n">
        <f aca="false">IF($F30=EA$8,$H30)+IF($I30=EA$8,$G30)</f>
        <v>0</v>
      </c>
      <c r="EB30" s="100" t="n">
        <f aca="false">IF($F30=EB$8,$H30)+IF($I30=EB$8,$G30)</f>
        <v>0</v>
      </c>
      <c r="EC30" s="100" t="n">
        <f aca="false">IF($F30=EC$8,$H30)+IF($I30=EC$8,$G30)</f>
        <v>0</v>
      </c>
      <c r="ED30" s="100" t="n">
        <f aca="false">IF($F30=ED$8,$H30)+IF($I30=ED$8,$G30)</f>
        <v>0</v>
      </c>
      <c r="EE30" s="100" t="n">
        <f aca="false">IF($F30=EE$8,$H30)+IF($I30=EE$8,$G30)</f>
        <v>0</v>
      </c>
      <c r="EF30" s="100" t="n">
        <f aca="false">IF($F30=EF$8,$H30)+IF($I30=EF$8,$G30)</f>
        <v>0</v>
      </c>
      <c r="EG30" s="100" t="n">
        <f aca="false">IF($F30=EG$8,$H30)+IF($I30=EG$8,$G30)</f>
        <v>0</v>
      </c>
      <c r="EH30" s="100" t="n">
        <f aca="false">IF($F30=EH$8,$H30)+IF($I30=EH$8,$G30)</f>
        <v>0</v>
      </c>
      <c r="EI30" s="100" t="n">
        <f aca="false">IF($F30=EI$8,$H30)+IF($I30=EI$8,$G30)</f>
        <v>0</v>
      </c>
      <c r="EJ30" s="100" t="n">
        <f aca="false">IF($F30=EJ$8,$H30)+IF($I30=EJ$8,$G30)</f>
        <v>0</v>
      </c>
      <c r="EK30" s="100" t="n">
        <f aca="false">IF($F30=EK$8,$H30)+IF($I30=EK$8,$G30)</f>
        <v>0</v>
      </c>
      <c r="EL30" s="100" t="n">
        <f aca="false">IF($F30=EL$8,$H30)+IF($I30=EL$8,$G30)</f>
        <v>0</v>
      </c>
      <c r="EM30" s="100" t="n">
        <f aca="false">IF($F30=EM$8,$H30)+IF($I30=EM$8,$G30)</f>
        <v>0</v>
      </c>
      <c r="EN30" s="100" t="n">
        <f aca="false">IF($F30=EN$8,$H30)+IF($I30=EN$8,$G30)</f>
        <v>0</v>
      </c>
      <c r="EO30" s="100" t="n">
        <f aca="false">IF($F30=EO$8,$H30)+IF($I30=EO$8,$G30)</f>
        <v>0</v>
      </c>
      <c r="EP30" s="100" t="n">
        <f aca="false">IF($F30=EP$8,$H30)+IF($I30=EP$8,$G30)</f>
        <v>0</v>
      </c>
      <c r="EQ30" s="100" t="n">
        <f aca="false">IF($F30=EQ$8,$H30)+IF($I30=EQ$8,$G30)</f>
        <v>0</v>
      </c>
      <c r="ER30" s="100" t="n">
        <f aca="false">IF($F30=ER$8,$H30)+IF($I30=ER$8,$G30)</f>
        <v>0</v>
      </c>
      <c r="ES30" s="100" t="n">
        <f aca="false">IF($F30=ES$8,$H30)+IF($I30=ES$8,$G30)</f>
        <v>0</v>
      </c>
      <c r="ET30" s="100" t="n">
        <f aca="false">IF($F30=ET$8,$H30)+IF($I30=ET$8,$G30)</f>
        <v>0</v>
      </c>
      <c r="EU30" s="100" t="n">
        <f aca="false">IF($F30=EU$8,$H30)+IF($I30=EU$8,$G30)</f>
        <v>0</v>
      </c>
      <c r="EV30" s="100" t="n">
        <f aca="false">IF($F30=EV$8,$H30)+IF($I30=EV$8,$G30)</f>
        <v>0</v>
      </c>
      <c r="EW30" s="100" t="n">
        <f aca="false">IF($F30=EW$8,$H30)+IF($I30=EW$8,$G30)</f>
        <v>0</v>
      </c>
      <c r="EX30" s="100" t="n">
        <f aca="false">IF($F30=EX$8,$H30)+IF($I30=EX$8,$G30)</f>
        <v>0</v>
      </c>
      <c r="EY30" s="100" t="n">
        <f aca="false">IF($F30=EY$8,$H30)+IF($I30=EY$8,$G30)</f>
        <v>0</v>
      </c>
      <c r="EZ30" s="100" t="n">
        <f aca="false">IF($F30=EZ$8,$H30)+IF($I30=EZ$8,$G30)</f>
        <v>0</v>
      </c>
      <c r="FA30" s="100" t="n">
        <f aca="false">IF($F30=FA$8,$H30)+IF($I30=FA$8,$G30)</f>
        <v>0</v>
      </c>
      <c r="FB30" s="100" t="n">
        <f aca="false">IF($F30=FB$8,$H30)+IF($I30=FB$8,$G30)</f>
        <v>0</v>
      </c>
      <c r="FC30" s="100" t="n">
        <f aca="false">IF($F30=FC$8,$H30)+IF($I30=FC$8,$G30)</f>
        <v>0</v>
      </c>
      <c r="FE30" s="110" t="n">
        <v>2</v>
      </c>
      <c r="FF30" s="111" t="str">
        <f aca="false">Paramètres!O23</f>
        <v>Paraguay</v>
      </c>
      <c r="FG30" s="111" t="n">
        <f aca="false">Paramètres!P23</f>
        <v>0</v>
      </c>
      <c r="FH30" s="139" t="n">
        <f aca="false">Paramètres!Q23</f>
        <v>0</v>
      </c>
      <c r="FI30" s="139" t="n">
        <f aca="false">Paramètres!R23</f>
        <v>0</v>
      </c>
      <c r="FJ30" s="139" t="n">
        <f aca="false">Paramètres!S23</f>
        <v>0</v>
      </c>
      <c r="FL30" s="122" t="str">
        <f aca="false">FF24</f>
        <v>Maroc</v>
      </c>
      <c r="FM30" s="115"/>
      <c r="FN30" s="116"/>
      <c r="FO30" s="117"/>
      <c r="FP30" s="118"/>
      <c r="FQ30" s="31"/>
      <c r="FR30" s="65"/>
      <c r="FS30" s="70"/>
      <c r="FT30" s="31"/>
      <c r="FU30" s="31"/>
      <c r="FV30" s="31"/>
      <c r="FW30" s="31"/>
      <c r="FX30" s="142"/>
      <c r="FY30" s="70"/>
      <c r="FZ30" s="31"/>
      <c r="GA30" s="31"/>
      <c r="GC30" s="31"/>
      <c r="GD30" s="123" t="str">
        <f aca="false">IF(ISBLANK(FY18),"",VLOOKUP(LARGE(GA18:GA21,1),GA18:GB21,2,0))</f>
        <v/>
      </c>
      <c r="GE30" s="89"/>
      <c r="GF30" s="124"/>
      <c r="GG30" s="91" t="n">
        <f aca="false">GE30+GF30/10</f>
        <v>0</v>
      </c>
      <c r="GH30" s="92" t="str">
        <f aca="false">GD30</f>
        <v/>
      </c>
      <c r="GI30" s="31"/>
      <c r="GM30" s="143"/>
    </row>
    <row r="31" customFormat="false" ht="18" hidden="false" customHeight="true" outlineLevel="0" collapsed="false">
      <c r="B31" s="104" t="s">
        <v>48</v>
      </c>
      <c r="C31" s="104" t="s">
        <v>52</v>
      </c>
      <c r="D31" s="31"/>
      <c r="E31" s="141"/>
      <c r="F31" s="104" t="str">
        <f aca="false">VLOOKUP(B31,Paramètres!$C$10:$D$57,2,0)</f>
        <v>Paraguay</v>
      </c>
      <c r="G31" s="105"/>
      <c r="H31" s="106"/>
      <c r="I31" s="104" t="str">
        <f aca="false">VLOOKUP(C31,Paramètres!$C$10:$D$57,2,0)</f>
        <v>Turquie</v>
      </c>
      <c r="J31" s="120" t="n">
        <v>46192</v>
      </c>
      <c r="K31" s="108" t="s">
        <v>171</v>
      </c>
      <c r="L31" s="109" t="str">
        <f aca="false">IF(G31&gt;H31,F31,IF(G31&lt;H31,I31,IF(G31="","Non joué",IF(G31=H31,"Nul"))))</f>
        <v>Non joué</v>
      </c>
      <c r="M31" s="84"/>
      <c r="N31" s="100" t="n">
        <f aca="false">IF($L31=N$8,3,IF(AND(OR($F31=N$8,$I31=N$8),$L31="Nul"),1,0))</f>
        <v>0</v>
      </c>
      <c r="O31" s="100" t="n">
        <f aca="false">IF($L31=O$8,3,IF(AND(OR($F31=O$8,$I31=O$8),$L31="Nul"),1,0))</f>
        <v>0</v>
      </c>
      <c r="P31" s="100" t="n">
        <f aca="false">IF($L31=P$8,3,IF(AND(OR($F31=P$8,$I31=P$8),$L31="Nul"),1,0))</f>
        <v>0</v>
      </c>
      <c r="Q31" s="100" t="n">
        <f aca="false">IF($L31=Q$8,3,IF(AND(OR($F31=Q$8,$I31=Q$8),$L31="Nul"),1,0))</f>
        <v>0</v>
      </c>
      <c r="R31" s="100" t="n">
        <f aca="false">IF($L31=R$8,3,IF(AND(OR($F31=R$8,$I31=R$8),$L31="Nul"),1,0))</f>
        <v>0</v>
      </c>
      <c r="S31" s="100" t="n">
        <f aca="false">IF($L31=S$8,3,IF(AND(OR($F31=S$8,$I31=S$8),$L31="Nul"),1,0))</f>
        <v>0</v>
      </c>
      <c r="T31" s="100" t="n">
        <f aca="false">IF($L31=T$8,3,IF(AND(OR($F31=T$8,$I31=T$8),$L31="Nul"),1,0))</f>
        <v>0</v>
      </c>
      <c r="U31" s="100" t="n">
        <f aca="false">IF($L31=U$8,3,IF(AND(OR($F31=U$8,$I31=U$8),$L31="Nul"),1,0))</f>
        <v>0</v>
      </c>
      <c r="V31" s="100" t="n">
        <f aca="false">IF($L31=V$8,3,IF(AND(OR($F31=V$8,$I31=V$8),$L31="Nul"),1,0))</f>
        <v>0</v>
      </c>
      <c r="W31" s="100" t="n">
        <f aca="false">IF($L31=W$8,3,IF(AND(OR($F31=W$8,$I31=W$8),$L31="Nul"),1,0))</f>
        <v>0</v>
      </c>
      <c r="X31" s="100" t="n">
        <f aca="false">IF($L31=X$8,3,IF(AND(OR($F31=X$8,$I31=X$8),$L31="Nul"),1,0))</f>
        <v>0</v>
      </c>
      <c r="Y31" s="100" t="n">
        <f aca="false">IF($L31=Y$8,3,IF(AND(OR($F31=Y$8,$I31=Y$8),$L31="Nul"),1,0))</f>
        <v>0</v>
      </c>
      <c r="Z31" s="100" t="n">
        <f aca="false">IF($L31=Z$8,3,IF(AND(OR($F31=Z$8,$I31=Z$8),$L31="Nul"),1,0))</f>
        <v>0</v>
      </c>
      <c r="AA31" s="100" t="n">
        <f aca="false">IF($L31=AA$8,3,IF(AND(OR($F31=AA$8,$I31=AA$8),$L31="Nul"),1,0))</f>
        <v>0</v>
      </c>
      <c r="AB31" s="100" t="n">
        <f aca="false">IF($L31=AB$8,3,IF(AND(OR($F31=AB$8,$I31=AB$8),$L31="Nul"),1,0))</f>
        <v>0</v>
      </c>
      <c r="AC31" s="100" t="n">
        <f aca="false">IF($L31=AC$8,3,IF(AND(OR($F31=AC$8,$I31=AC$8),$L31="Nul"),1,0))</f>
        <v>0</v>
      </c>
      <c r="AD31" s="100" t="n">
        <f aca="false">IF($L31=AD$8,3,IF(AND(OR($F31=AD$8,$I31=AD$8),$L31="Nul"),1,0))</f>
        <v>0</v>
      </c>
      <c r="AE31" s="100" t="n">
        <f aca="false">IF($L31=AE$8,3,IF(AND(OR($F31=AE$8,$I31=AE$8),$L31="Nul"),1,0))</f>
        <v>0</v>
      </c>
      <c r="AF31" s="100" t="n">
        <f aca="false">IF($L31=AF$8,3,IF(AND(OR($F31=AF$8,$I31=AF$8),$L31="Nul"),1,0))</f>
        <v>0</v>
      </c>
      <c r="AG31" s="100" t="n">
        <f aca="false">IF($L31=AG$8,3,IF(AND(OR($F31=AG$8,$I31=AG$8),$L31="Nul"),1,0))</f>
        <v>0</v>
      </c>
      <c r="AH31" s="100" t="n">
        <f aca="false">IF($L31=AH$8,3,IF(AND(OR($F31=AH$8,$I31=AH$8),$L31="Nul"),1,0))</f>
        <v>0</v>
      </c>
      <c r="AI31" s="100" t="n">
        <f aca="false">IF($L31=AI$8,3,IF(AND(OR($F31=AI$8,$I31=AI$8),$L31="Nul"),1,0))</f>
        <v>0</v>
      </c>
      <c r="AJ31" s="100" t="n">
        <f aca="false">IF($L31=AJ$8,3,IF(AND(OR($F31=AJ$8,$I31=AJ$8),$L31="Nul"),1,0))</f>
        <v>0</v>
      </c>
      <c r="AK31" s="100" t="n">
        <f aca="false">IF($L31=AK$8,3,IF(AND(OR($F31=AK$8,$I31=AK$8),$L31="Nul"),1,0))</f>
        <v>0</v>
      </c>
      <c r="AL31" s="100" t="n">
        <f aca="false">IF($L31=AL$8,3,IF(AND(OR($F31=AL$8,$I31=AL$8),$L31="Nul"),1,0))</f>
        <v>0</v>
      </c>
      <c r="AM31" s="100" t="n">
        <f aca="false">IF($L31=AM$8,3,IF(AND(OR($F31=AM$8,$I31=AM$8),$L31="Nul"),1,0))</f>
        <v>0</v>
      </c>
      <c r="AN31" s="100" t="n">
        <f aca="false">IF($L31=AN$8,3,IF(AND(OR($F31=AN$8,$I31=AN$8),$L31="Nul"),1,0))</f>
        <v>0</v>
      </c>
      <c r="AO31" s="100" t="n">
        <f aca="false">IF($L31=AO$8,3,IF(AND(OR($F31=AO$8,$I31=AO$8),$L31="Nul"),1,0))</f>
        <v>0</v>
      </c>
      <c r="AP31" s="100" t="n">
        <f aca="false">IF($L31=AP$8,3,IF(AND(OR($F31=AP$8,$I31=AP$8),$L31="Nul"),1,0))</f>
        <v>0</v>
      </c>
      <c r="AQ31" s="100" t="n">
        <f aca="false">IF($L31=AQ$8,3,IF(AND(OR($F31=AQ$8,$I31=AQ$8),$L31="Nul"),1,0))</f>
        <v>0</v>
      </c>
      <c r="AR31" s="100" t="n">
        <f aca="false">IF($L31=AR$8,3,IF(AND(OR($F31=AR$8,$I31=AR$8),$L31="Nul"),1,0))</f>
        <v>0</v>
      </c>
      <c r="AS31" s="100" t="n">
        <f aca="false">IF($L31=AS$8,3,IF(AND(OR($F31=AS$8,$I31=AS$8),$L31="Nul"),1,0))</f>
        <v>0</v>
      </c>
      <c r="AT31" s="100" t="n">
        <f aca="false">IF($L31=AT$8,3,IF(AND(OR($F31=AT$8,$I31=AT$8),$L31="Nul"),1,0))</f>
        <v>0</v>
      </c>
      <c r="AU31" s="100" t="n">
        <f aca="false">IF($L31=AU$8,3,IF(AND(OR($F31=AU$8,$I31=AU$8),$L31="Nul"),1,0))</f>
        <v>0</v>
      </c>
      <c r="AV31" s="100" t="n">
        <f aca="false">IF($L31=AV$8,3,IF(AND(OR($F31=AV$8,$I31=AV$8),$L31="Nul"),1,0))</f>
        <v>0</v>
      </c>
      <c r="AW31" s="100" t="n">
        <f aca="false">IF($L31=AW$8,3,IF(AND(OR($F31=AW$8,$I31=AW$8),$L31="Nul"),1,0))</f>
        <v>0</v>
      </c>
      <c r="AX31" s="100" t="n">
        <f aca="false">IF($L31=AX$8,3,IF(AND(OR($F31=AX$8,$I31=AX$8),$L31="Nul"),1,0))</f>
        <v>0</v>
      </c>
      <c r="AY31" s="100" t="n">
        <f aca="false">IF($L31=AY$8,3,IF(AND(OR($F31=AY$8,$I31=AY$8),$L31="Nul"),1,0))</f>
        <v>0</v>
      </c>
      <c r="AZ31" s="100" t="n">
        <f aca="false">IF($L31=AZ$8,3,IF(AND(OR($F31=AZ$8,$I31=AZ$8),$L31="Nul"),1,0))</f>
        <v>0</v>
      </c>
      <c r="BA31" s="100" t="n">
        <f aca="false">IF($L31=BA$8,3,IF(AND(OR($F31=BA$8,$I31=BA$8),$L31="Nul"),1,0))</f>
        <v>0</v>
      </c>
      <c r="BB31" s="100" t="n">
        <f aca="false">IF($L31=BB$8,3,IF(AND(OR($F31=BB$8,$I31=BB$8),$L31="Nul"),1,0))</f>
        <v>0</v>
      </c>
      <c r="BC31" s="100" t="n">
        <f aca="false">IF($L31=BC$8,3,IF(AND(OR($F31=BC$8,$I31=BC$8),$L31="Nul"),1,0))</f>
        <v>0</v>
      </c>
      <c r="BD31" s="100" t="n">
        <f aca="false">IF($L31=BD$8,3,IF(AND(OR($F31=BD$8,$I31=BD$8),$L31="Nul"),1,0))</f>
        <v>0</v>
      </c>
      <c r="BE31" s="100" t="n">
        <f aca="false">IF($L31=BE$8,3,IF(AND(OR($F31=BE$8,$I31=BE$8),$L31="Nul"),1,0))</f>
        <v>0</v>
      </c>
      <c r="BF31" s="100" t="n">
        <f aca="false">IF($L31=BF$8,3,IF(AND(OR($F31=BF$8,$I31=BF$8),$L31="Nul"),1,0))</f>
        <v>0</v>
      </c>
      <c r="BG31" s="100" t="n">
        <f aca="false">IF($L31=BG$8,3,IF(AND(OR($F31=BG$8,$I31=BG$8),$L31="Nul"),1,0))</f>
        <v>0</v>
      </c>
      <c r="BH31" s="100" t="n">
        <f aca="false">IF($L31=BH$8,3,IF(AND(OR($F31=BH$8,$I31=BH$8),$L31="Nul"),1,0))</f>
        <v>0</v>
      </c>
      <c r="BI31" s="100" t="n">
        <f aca="false">IF($L31=BI$8,3,IF(AND(OR($F31=BI$8,$I31=BI$8),$L31="Nul"),1,0))</f>
        <v>0</v>
      </c>
      <c r="BJ31" s="101"/>
      <c r="BK31" s="100" t="n">
        <f aca="false">IF($F31=BK$8,$G31)+IF($I31=BK$8,$H31)</f>
        <v>0</v>
      </c>
      <c r="BL31" s="100" t="n">
        <f aca="false">IF($F31=BL$8,$G31)+IF($I31=BL$8,$H31)</f>
        <v>0</v>
      </c>
      <c r="BM31" s="100" t="n">
        <f aca="false">IF($F31=BM$8,$G31)+IF($I31=BM$8,$H31)</f>
        <v>0</v>
      </c>
      <c r="BN31" s="100" t="n">
        <f aca="false">IF($F31=BN$8,$G31)+IF($I31=BN$8,$H31)</f>
        <v>0</v>
      </c>
      <c r="BO31" s="100" t="n">
        <f aca="false">IF($F31=BO$8,$G31)+IF($I31=BO$8,$H31)</f>
        <v>0</v>
      </c>
      <c r="BP31" s="100" t="n">
        <f aca="false">IF($F31=BP$8,$G31)+IF($I31=BP$8,$H31)</f>
        <v>0</v>
      </c>
      <c r="BQ31" s="100" t="n">
        <f aca="false">IF($F31=BQ$8,$G31)+IF($I31=BQ$8,$H31)</f>
        <v>0</v>
      </c>
      <c r="BR31" s="100" t="n">
        <f aca="false">IF($F31=BR$8,$G31)+IF($I31=BR$8,$H31)</f>
        <v>0</v>
      </c>
      <c r="BS31" s="100" t="n">
        <f aca="false">IF($F31=BS$8,$G31)+IF($I31=BS$8,$H31)</f>
        <v>0</v>
      </c>
      <c r="BT31" s="100" t="n">
        <f aca="false">IF($F31=BT$8,$G31)+IF($I31=BT$8,$H31)</f>
        <v>0</v>
      </c>
      <c r="BU31" s="100" t="n">
        <f aca="false">IF($F31=BU$8,$G31)+IF($I31=BU$8,$H31)</f>
        <v>0</v>
      </c>
      <c r="BV31" s="100" t="n">
        <f aca="false">IF($F31=BV$8,$G31)+IF($I31=BV$8,$H31)</f>
        <v>0</v>
      </c>
      <c r="BW31" s="100" t="n">
        <f aca="false">IF($F31=BW$8,$G31)+IF($I31=BW$8,$H31)</f>
        <v>0</v>
      </c>
      <c r="BX31" s="100" t="n">
        <f aca="false">IF($F31=BX$8,$G31)+IF($I31=BX$8,$H31)</f>
        <v>0</v>
      </c>
      <c r="BY31" s="100" t="n">
        <f aca="false">IF($F31=BY$8,$G31)+IF($I31=BY$8,$H31)</f>
        <v>0</v>
      </c>
      <c r="BZ31" s="100" t="n">
        <f aca="false">IF($F31=BZ$8,$G31)+IF($I31=BZ$8,$H31)</f>
        <v>0</v>
      </c>
      <c r="CA31" s="100" t="n">
        <f aca="false">IF($F31=CA$8,$G31)+IF($I31=CA$8,$H31)</f>
        <v>0</v>
      </c>
      <c r="CB31" s="100" t="n">
        <f aca="false">IF($F31=CB$8,$G31)+IF($I31=CB$8,$H31)</f>
        <v>0</v>
      </c>
      <c r="CC31" s="100" t="n">
        <f aca="false">IF($F31=CC$8,$G31)+IF($I31=CC$8,$H31)</f>
        <v>0</v>
      </c>
      <c r="CD31" s="100" t="n">
        <f aca="false">IF($F31=CD$8,$G31)+IF($I31=CD$8,$H31)</f>
        <v>0</v>
      </c>
      <c r="CE31" s="100" t="n">
        <f aca="false">IF($F31=CE$8,$G31)+IF($I31=CE$8,$H31)</f>
        <v>0</v>
      </c>
      <c r="CF31" s="100" t="n">
        <f aca="false">IF($F31=CF$8,$G31)+IF($I31=CF$8,$H31)</f>
        <v>0</v>
      </c>
      <c r="CG31" s="100" t="n">
        <f aca="false">IF($F31=CG$8,$G31)+IF($I31=CG$8,$H31)</f>
        <v>0</v>
      </c>
      <c r="CH31" s="100" t="n">
        <f aca="false">IF($F31=CH$8,$G31)+IF($I31=CH$8,$H31)</f>
        <v>0</v>
      </c>
      <c r="CI31" s="100" t="n">
        <f aca="false">IF($F31=CI$8,$G31)+IF($I31=CI$8,$H31)</f>
        <v>0</v>
      </c>
      <c r="CJ31" s="100" t="n">
        <f aca="false">IF($F31=CJ$8,$G31)+IF($I31=CJ$8,$H31)</f>
        <v>0</v>
      </c>
      <c r="CK31" s="100" t="n">
        <f aca="false">IF($F31=CK$8,$G31)+IF($I31=CK$8,$H31)</f>
        <v>0</v>
      </c>
      <c r="CL31" s="100" t="n">
        <f aca="false">IF($F31=CL$8,$G31)+IF($I31=CL$8,$H31)</f>
        <v>0</v>
      </c>
      <c r="CM31" s="100" t="n">
        <f aca="false">IF($F31=CM$8,$G31)+IF($I31=CM$8,$H31)</f>
        <v>0</v>
      </c>
      <c r="CN31" s="100" t="n">
        <f aca="false">IF($F31=CN$8,$G31)+IF($I31=CN$8,$H31)</f>
        <v>0</v>
      </c>
      <c r="CO31" s="100" t="n">
        <f aca="false">IF($F31=CO$8,$G31)+IF($I31=CO$8,$H31)</f>
        <v>0</v>
      </c>
      <c r="CP31" s="100" t="n">
        <f aca="false">IF($F31=CP$8,$G31)+IF($I31=CP$8,$H31)</f>
        <v>0</v>
      </c>
      <c r="CQ31" s="100" t="n">
        <f aca="false">IF($F31=CQ$8,$G31)+IF($I31=CQ$8,$H31)</f>
        <v>0</v>
      </c>
      <c r="CR31" s="100" t="n">
        <f aca="false">IF($F31=CR$8,$G31)+IF($I31=CR$8,$H31)</f>
        <v>0</v>
      </c>
      <c r="CS31" s="100" t="n">
        <f aca="false">IF($F31=CS$8,$G31)+IF($I31=CS$8,$H31)</f>
        <v>0</v>
      </c>
      <c r="CT31" s="100" t="n">
        <f aca="false">IF($F31=CT$8,$G31)+IF($I31=CT$8,$H31)</f>
        <v>0</v>
      </c>
      <c r="CU31" s="100" t="n">
        <f aca="false">IF($F31=CU$8,$G31)+IF($I31=CU$8,$H31)</f>
        <v>0</v>
      </c>
      <c r="CV31" s="100" t="n">
        <f aca="false">IF($F31=CV$8,$G31)+IF($I31=CV$8,$H31)</f>
        <v>0</v>
      </c>
      <c r="CW31" s="100" t="n">
        <f aca="false">IF($F31=CW$8,$G31)+IF($I31=CW$8,$H31)</f>
        <v>0</v>
      </c>
      <c r="CX31" s="100" t="n">
        <f aca="false">IF($F31=CX$8,$G31)+IF($I31=CX$8,$H31)</f>
        <v>0</v>
      </c>
      <c r="CY31" s="100" t="n">
        <f aca="false">IF($F31=CY$8,$G31)+IF($I31=CY$8,$H31)</f>
        <v>0</v>
      </c>
      <c r="CZ31" s="100" t="n">
        <f aca="false">IF($F31=CZ$8,$G31)+IF($I31=CZ$8,$H31)</f>
        <v>0</v>
      </c>
      <c r="DA31" s="100" t="n">
        <f aca="false">IF($F31=DA$8,$G31)+IF($I31=DA$8,$H31)</f>
        <v>0</v>
      </c>
      <c r="DB31" s="100" t="n">
        <f aca="false">IF($F31=DB$8,$G31)+IF($I31=DB$8,$H31)</f>
        <v>0</v>
      </c>
      <c r="DC31" s="100" t="n">
        <f aca="false">IF($F31=DC$8,$G31)+IF($I31=DC$8,$H31)</f>
        <v>0</v>
      </c>
      <c r="DD31" s="100" t="n">
        <f aca="false">IF($F31=DD$8,$G31)+IF($I31=DD$8,$H31)</f>
        <v>0</v>
      </c>
      <c r="DE31" s="100" t="n">
        <f aca="false">IF($F31=DE$8,$G31)+IF($I31=DE$8,$H31)</f>
        <v>0</v>
      </c>
      <c r="DF31" s="100" t="n">
        <f aca="false">IF($F31=DF$8,$G31)+IF($I31=DF$8,$H31)</f>
        <v>0</v>
      </c>
      <c r="DG31" s="101"/>
      <c r="DH31" s="100" t="n">
        <f aca="false">IF($F31=DH$8,$H31)+IF($I31=DH$8,$G31)</f>
        <v>0</v>
      </c>
      <c r="DI31" s="100" t="n">
        <f aca="false">IF($F31=DI$8,$H31)+IF($I31=DI$8,$G31)</f>
        <v>0</v>
      </c>
      <c r="DJ31" s="100" t="n">
        <f aca="false">IF($F31=DJ$8,$H31)+IF($I31=DJ$8,$G31)</f>
        <v>0</v>
      </c>
      <c r="DK31" s="100" t="n">
        <f aca="false">IF($F31=DK$8,$H31)+IF($I31=DK$8,$G31)</f>
        <v>0</v>
      </c>
      <c r="DL31" s="100" t="n">
        <f aca="false">IF($F31=DL$8,$H31)+IF($I31=DL$8,$G31)</f>
        <v>0</v>
      </c>
      <c r="DM31" s="100" t="n">
        <f aca="false">IF($F31=DM$8,$H31)+IF($I31=DM$8,$G31)</f>
        <v>0</v>
      </c>
      <c r="DN31" s="100" t="n">
        <f aca="false">IF($F31=DN$8,$H31)+IF($I31=DN$8,$G31)</f>
        <v>0</v>
      </c>
      <c r="DO31" s="100" t="n">
        <f aca="false">IF($F31=DO$8,$H31)+IF($I31=DO$8,$G31)</f>
        <v>0</v>
      </c>
      <c r="DP31" s="100" t="n">
        <f aca="false">IF($F31=DP$8,$H31)+IF($I31=DP$8,$G31)</f>
        <v>0</v>
      </c>
      <c r="DQ31" s="100" t="n">
        <f aca="false">IF($F31=DQ$8,$H31)+IF($I31=DQ$8,$G31)</f>
        <v>0</v>
      </c>
      <c r="DR31" s="100" t="n">
        <f aca="false">IF($F31=DR$8,$H31)+IF($I31=DR$8,$G31)</f>
        <v>0</v>
      </c>
      <c r="DS31" s="100" t="n">
        <f aca="false">IF($F31=DS$8,$H31)+IF($I31=DS$8,$G31)</f>
        <v>0</v>
      </c>
      <c r="DT31" s="100" t="n">
        <f aca="false">IF($F31=DT$8,$H31)+IF($I31=DT$8,$G31)</f>
        <v>0</v>
      </c>
      <c r="DU31" s="100" t="n">
        <f aca="false">IF($F31=DU$8,$H31)+IF($I31=DU$8,$G31)</f>
        <v>0</v>
      </c>
      <c r="DV31" s="100" t="n">
        <f aca="false">IF($F31=DV$8,$H31)+IF($I31=DV$8,$G31)</f>
        <v>0</v>
      </c>
      <c r="DW31" s="100" t="n">
        <f aca="false">IF($F31=DW$8,$H31)+IF($I31=DW$8,$G31)</f>
        <v>0</v>
      </c>
      <c r="DX31" s="100" t="n">
        <f aca="false">IF($F31=DX$8,$H31)+IF($I31=DX$8,$G31)</f>
        <v>0</v>
      </c>
      <c r="DY31" s="100" t="n">
        <f aca="false">IF($F31=DY$8,$H31)+IF($I31=DY$8,$G31)</f>
        <v>0</v>
      </c>
      <c r="DZ31" s="100" t="n">
        <f aca="false">IF($F31=DZ$8,$H31)+IF($I31=DZ$8,$G31)</f>
        <v>0</v>
      </c>
      <c r="EA31" s="100" t="n">
        <f aca="false">IF($F31=EA$8,$H31)+IF($I31=EA$8,$G31)</f>
        <v>0</v>
      </c>
      <c r="EB31" s="100" t="n">
        <f aca="false">IF($F31=EB$8,$H31)+IF($I31=EB$8,$G31)</f>
        <v>0</v>
      </c>
      <c r="EC31" s="100" t="n">
        <f aca="false">IF($F31=EC$8,$H31)+IF($I31=EC$8,$G31)</f>
        <v>0</v>
      </c>
      <c r="ED31" s="100" t="n">
        <f aca="false">IF($F31=ED$8,$H31)+IF($I31=ED$8,$G31)</f>
        <v>0</v>
      </c>
      <c r="EE31" s="100" t="n">
        <f aca="false">IF($F31=EE$8,$H31)+IF($I31=EE$8,$G31)</f>
        <v>0</v>
      </c>
      <c r="EF31" s="100" t="n">
        <f aca="false">IF($F31=EF$8,$H31)+IF($I31=EF$8,$G31)</f>
        <v>0</v>
      </c>
      <c r="EG31" s="100" t="n">
        <f aca="false">IF($F31=EG$8,$H31)+IF($I31=EG$8,$G31)</f>
        <v>0</v>
      </c>
      <c r="EH31" s="100" t="n">
        <f aca="false">IF($F31=EH$8,$H31)+IF($I31=EH$8,$G31)</f>
        <v>0</v>
      </c>
      <c r="EI31" s="100" t="n">
        <f aca="false">IF($F31=EI$8,$H31)+IF($I31=EI$8,$G31)</f>
        <v>0</v>
      </c>
      <c r="EJ31" s="100" t="n">
        <f aca="false">IF($F31=EJ$8,$H31)+IF($I31=EJ$8,$G31)</f>
        <v>0</v>
      </c>
      <c r="EK31" s="100" t="n">
        <f aca="false">IF($F31=EK$8,$H31)+IF($I31=EK$8,$G31)</f>
        <v>0</v>
      </c>
      <c r="EL31" s="100" t="n">
        <f aca="false">IF($F31=EL$8,$H31)+IF($I31=EL$8,$G31)</f>
        <v>0</v>
      </c>
      <c r="EM31" s="100" t="n">
        <f aca="false">IF($F31=EM$8,$H31)+IF($I31=EM$8,$G31)</f>
        <v>0</v>
      </c>
      <c r="EN31" s="100" t="n">
        <f aca="false">IF($F31=EN$8,$H31)+IF($I31=EN$8,$G31)</f>
        <v>0</v>
      </c>
      <c r="EO31" s="100" t="n">
        <f aca="false">IF($F31=EO$8,$H31)+IF($I31=EO$8,$G31)</f>
        <v>0</v>
      </c>
      <c r="EP31" s="100" t="n">
        <f aca="false">IF($F31=EP$8,$H31)+IF($I31=EP$8,$G31)</f>
        <v>0</v>
      </c>
      <c r="EQ31" s="100" t="n">
        <f aca="false">IF($F31=EQ$8,$H31)+IF($I31=EQ$8,$G31)</f>
        <v>0</v>
      </c>
      <c r="ER31" s="100" t="n">
        <f aca="false">IF($F31=ER$8,$H31)+IF($I31=ER$8,$G31)</f>
        <v>0</v>
      </c>
      <c r="ES31" s="100" t="n">
        <f aca="false">IF($F31=ES$8,$H31)+IF($I31=ES$8,$G31)</f>
        <v>0</v>
      </c>
      <c r="ET31" s="100" t="n">
        <f aca="false">IF($F31=ET$8,$H31)+IF($I31=ET$8,$G31)</f>
        <v>0</v>
      </c>
      <c r="EU31" s="100" t="n">
        <f aca="false">IF($F31=EU$8,$H31)+IF($I31=EU$8,$G31)</f>
        <v>0</v>
      </c>
      <c r="EV31" s="100" t="n">
        <f aca="false">IF($F31=EV$8,$H31)+IF($I31=EV$8,$G31)</f>
        <v>0</v>
      </c>
      <c r="EW31" s="100" t="n">
        <f aca="false">IF($F31=EW$8,$H31)+IF($I31=EW$8,$G31)</f>
        <v>0</v>
      </c>
      <c r="EX31" s="100" t="n">
        <f aca="false">IF($F31=EX$8,$H31)+IF($I31=EX$8,$G31)</f>
        <v>0</v>
      </c>
      <c r="EY31" s="100" t="n">
        <f aca="false">IF($F31=EY$8,$H31)+IF($I31=EY$8,$G31)</f>
        <v>0</v>
      </c>
      <c r="EZ31" s="100" t="n">
        <f aca="false">IF($F31=EZ$8,$H31)+IF($I31=EZ$8,$G31)</f>
        <v>0</v>
      </c>
      <c r="FA31" s="100" t="n">
        <f aca="false">IF($F31=FA$8,$H31)+IF($I31=FA$8,$G31)</f>
        <v>0</v>
      </c>
      <c r="FB31" s="100" t="n">
        <f aca="false">IF($F31=FB$8,$H31)+IF($I31=FB$8,$G31)</f>
        <v>0</v>
      </c>
      <c r="FC31" s="100" t="n">
        <f aca="false">IF($F31=FC$8,$H31)+IF($I31=FC$8,$G31)</f>
        <v>0</v>
      </c>
      <c r="FE31" s="110" t="n">
        <v>3</v>
      </c>
      <c r="FF31" s="126" t="str">
        <f aca="false">Paramètres!O24</f>
        <v>Australie</v>
      </c>
      <c r="FG31" s="112" t="n">
        <f aca="false">Paramètres!P24</f>
        <v>0</v>
      </c>
      <c r="FH31" s="113" t="n">
        <f aca="false">Paramètres!Q24</f>
        <v>0</v>
      </c>
      <c r="FI31" s="113" t="n">
        <f aca="false">Paramètres!R24</f>
        <v>0</v>
      </c>
      <c r="FJ31" s="113" t="n">
        <f aca="false">Paramètres!S24</f>
        <v>0</v>
      </c>
      <c r="FL31" s="127" t="s">
        <v>185</v>
      </c>
      <c r="FM31" s="70"/>
      <c r="FN31" s="128"/>
      <c r="FO31" s="28"/>
      <c r="FP31" s="28"/>
      <c r="FQ31" s="31"/>
      <c r="FR31" s="65"/>
      <c r="FS31" s="70"/>
      <c r="FT31" s="31"/>
      <c r="FU31" s="31"/>
      <c r="FV31" s="31"/>
      <c r="FW31" s="31"/>
      <c r="FX31" s="142"/>
      <c r="FY31" s="70"/>
      <c r="FZ31" s="31"/>
      <c r="GA31" s="31"/>
      <c r="GC31" s="33"/>
      <c r="GD31" s="123"/>
      <c r="GE31" s="89"/>
      <c r="GF31" s="124"/>
      <c r="GG31" s="91"/>
      <c r="GH31" s="92"/>
      <c r="GI31" s="33"/>
      <c r="GM31" s="143"/>
    </row>
    <row r="32" customFormat="false" ht="18" hidden="false" customHeight="true" outlineLevel="0" collapsed="false">
      <c r="B32" s="104" t="s">
        <v>48</v>
      </c>
      <c r="C32" s="104" t="s">
        <v>50</v>
      </c>
      <c r="D32" s="31"/>
      <c r="E32" s="141"/>
      <c r="F32" s="104" t="str">
        <f aca="false">VLOOKUP(B32,Paramètres!$C$10:$D$57,2,0)</f>
        <v>Paraguay</v>
      </c>
      <c r="G32" s="105"/>
      <c r="H32" s="106"/>
      <c r="I32" s="104" t="str">
        <f aca="false">VLOOKUP(C32,Paramètres!$C$10:$D$57,2,0)</f>
        <v>Australie</v>
      </c>
      <c r="J32" s="107" t="n">
        <v>46198</v>
      </c>
      <c r="K32" s="108" t="s">
        <v>168</v>
      </c>
      <c r="L32" s="109" t="str">
        <f aca="false">IF(G32&gt;H32,F32,IF(G32&lt;H32,I32,IF(G32="","Non joué",IF(G32=H32,"Nul"))))</f>
        <v>Non joué</v>
      </c>
      <c r="M32" s="84"/>
      <c r="N32" s="100" t="n">
        <f aca="false">IF($L32=N$8,3,IF(AND(OR($F32=N$8,$I32=N$8),$L32="Nul"),1,0))</f>
        <v>0</v>
      </c>
      <c r="O32" s="100" t="n">
        <f aca="false">IF($L32=O$8,3,IF(AND(OR($F32=O$8,$I32=O$8),$L32="Nul"),1,0))</f>
        <v>0</v>
      </c>
      <c r="P32" s="100" t="n">
        <f aca="false">IF($L32=P$8,3,IF(AND(OR($F32=P$8,$I32=P$8),$L32="Nul"),1,0))</f>
        <v>0</v>
      </c>
      <c r="Q32" s="100" t="n">
        <f aca="false">IF($L32=Q$8,3,IF(AND(OR($F32=Q$8,$I32=Q$8),$L32="Nul"),1,0))</f>
        <v>0</v>
      </c>
      <c r="R32" s="100" t="n">
        <f aca="false">IF($L32=R$8,3,IF(AND(OR($F32=R$8,$I32=R$8),$L32="Nul"),1,0))</f>
        <v>0</v>
      </c>
      <c r="S32" s="100" t="n">
        <f aca="false">IF($L32=S$8,3,IF(AND(OR($F32=S$8,$I32=S$8),$L32="Nul"),1,0))</f>
        <v>0</v>
      </c>
      <c r="T32" s="100" t="n">
        <f aca="false">IF($L32=T$8,3,IF(AND(OR($F32=T$8,$I32=T$8),$L32="Nul"),1,0))</f>
        <v>0</v>
      </c>
      <c r="U32" s="100" t="n">
        <f aca="false">IF($L32=U$8,3,IF(AND(OR($F32=U$8,$I32=U$8),$L32="Nul"),1,0))</f>
        <v>0</v>
      </c>
      <c r="V32" s="100" t="n">
        <f aca="false">IF($L32=V$8,3,IF(AND(OR($F32=V$8,$I32=V$8),$L32="Nul"),1,0))</f>
        <v>0</v>
      </c>
      <c r="W32" s="100" t="n">
        <f aca="false">IF($L32=W$8,3,IF(AND(OR($F32=W$8,$I32=W$8),$L32="Nul"),1,0))</f>
        <v>0</v>
      </c>
      <c r="X32" s="100" t="n">
        <f aca="false">IF($L32=X$8,3,IF(AND(OR($F32=X$8,$I32=X$8),$L32="Nul"),1,0))</f>
        <v>0</v>
      </c>
      <c r="Y32" s="100" t="n">
        <f aca="false">IF($L32=Y$8,3,IF(AND(OR($F32=Y$8,$I32=Y$8),$L32="Nul"),1,0))</f>
        <v>0</v>
      </c>
      <c r="Z32" s="100" t="n">
        <f aca="false">IF($L32=Z$8,3,IF(AND(OR($F32=Z$8,$I32=Z$8),$L32="Nul"),1,0))</f>
        <v>0</v>
      </c>
      <c r="AA32" s="100" t="n">
        <f aca="false">IF($L32=AA$8,3,IF(AND(OR($F32=AA$8,$I32=AA$8),$L32="Nul"),1,0))</f>
        <v>0</v>
      </c>
      <c r="AB32" s="100" t="n">
        <f aca="false">IF($L32=AB$8,3,IF(AND(OR($F32=AB$8,$I32=AB$8),$L32="Nul"),1,0))</f>
        <v>0</v>
      </c>
      <c r="AC32" s="100" t="n">
        <f aca="false">IF($L32=AC$8,3,IF(AND(OR($F32=AC$8,$I32=AC$8),$L32="Nul"),1,0))</f>
        <v>0</v>
      </c>
      <c r="AD32" s="100" t="n">
        <f aca="false">IF($L32=AD$8,3,IF(AND(OR($F32=AD$8,$I32=AD$8),$L32="Nul"),1,0))</f>
        <v>0</v>
      </c>
      <c r="AE32" s="100" t="n">
        <f aca="false">IF($L32=AE$8,3,IF(AND(OR($F32=AE$8,$I32=AE$8),$L32="Nul"),1,0))</f>
        <v>0</v>
      </c>
      <c r="AF32" s="100" t="n">
        <f aca="false">IF($L32=AF$8,3,IF(AND(OR($F32=AF$8,$I32=AF$8),$L32="Nul"),1,0))</f>
        <v>0</v>
      </c>
      <c r="AG32" s="100" t="n">
        <f aca="false">IF($L32=AG$8,3,IF(AND(OR($F32=AG$8,$I32=AG$8),$L32="Nul"),1,0))</f>
        <v>0</v>
      </c>
      <c r="AH32" s="100" t="n">
        <f aca="false">IF($L32=AH$8,3,IF(AND(OR($F32=AH$8,$I32=AH$8),$L32="Nul"),1,0))</f>
        <v>0</v>
      </c>
      <c r="AI32" s="100" t="n">
        <f aca="false">IF($L32=AI$8,3,IF(AND(OR($F32=AI$8,$I32=AI$8),$L32="Nul"),1,0))</f>
        <v>0</v>
      </c>
      <c r="AJ32" s="100" t="n">
        <f aca="false">IF($L32=AJ$8,3,IF(AND(OR($F32=AJ$8,$I32=AJ$8),$L32="Nul"),1,0))</f>
        <v>0</v>
      </c>
      <c r="AK32" s="100" t="n">
        <f aca="false">IF($L32=AK$8,3,IF(AND(OR($F32=AK$8,$I32=AK$8),$L32="Nul"),1,0))</f>
        <v>0</v>
      </c>
      <c r="AL32" s="100" t="n">
        <f aca="false">IF($L32=AL$8,3,IF(AND(OR($F32=AL$8,$I32=AL$8),$L32="Nul"),1,0))</f>
        <v>0</v>
      </c>
      <c r="AM32" s="100" t="n">
        <f aca="false">IF($L32=AM$8,3,IF(AND(OR($F32=AM$8,$I32=AM$8),$L32="Nul"),1,0))</f>
        <v>0</v>
      </c>
      <c r="AN32" s="100" t="n">
        <f aca="false">IF($L32=AN$8,3,IF(AND(OR($F32=AN$8,$I32=AN$8),$L32="Nul"),1,0))</f>
        <v>0</v>
      </c>
      <c r="AO32" s="100" t="n">
        <f aca="false">IF($L32=AO$8,3,IF(AND(OR($F32=AO$8,$I32=AO$8),$L32="Nul"),1,0))</f>
        <v>0</v>
      </c>
      <c r="AP32" s="100" t="n">
        <f aca="false">IF($L32=AP$8,3,IF(AND(OR($F32=AP$8,$I32=AP$8),$L32="Nul"),1,0))</f>
        <v>0</v>
      </c>
      <c r="AQ32" s="100" t="n">
        <f aca="false">IF($L32=AQ$8,3,IF(AND(OR($F32=AQ$8,$I32=AQ$8),$L32="Nul"),1,0))</f>
        <v>0</v>
      </c>
      <c r="AR32" s="100" t="n">
        <f aca="false">IF($L32=AR$8,3,IF(AND(OR($F32=AR$8,$I32=AR$8),$L32="Nul"),1,0))</f>
        <v>0</v>
      </c>
      <c r="AS32" s="100" t="n">
        <f aca="false">IF($L32=AS$8,3,IF(AND(OR($F32=AS$8,$I32=AS$8),$L32="Nul"),1,0))</f>
        <v>0</v>
      </c>
      <c r="AT32" s="100" t="n">
        <f aca="false">IF($L32=AT$8,3,IF(AND(OR($F32=AT$8,$I32=AT$8),$L32="Nul"),1,0))</f>
        <v>0</v>
      </c>
      <c r="AU32" s="100" t="n">
        <f aca="false">IF($L32=AU$8,3,IF(AND(OR($F32=AU$8,$I32=AU$8),$L32="Nul"),1,0))</f>
        <v>0</v>
      </c>
      <c r="AV32" s="100" t="n">
        <f aca="false">IF($L32=AV$8,3,IF(AND(OR($F32=AV$8,$I32=AV$8),$L32="Nul"),1,0))</f>
        <v>0</v>
      </c>
      <c r="AW32" s="100" t="n">
        <f aca="false">IF($L32=AW$8,3,IF(AND(OR($F32=AW$8,$I32=AW$8),$L32="Nul"),1,0))</f>
        <v>0</v>
      </c>
      <c r="AX32" s="100" t="n">
        <f aca="false">IF($L32=AX$8,3,IF(AND(OR($F32=AX$8,$I32=AX$8),$L32="Nul"),1,0))</f>
        <v>0</v>
      </c>
      <c r="AY32" s="100" t="n">
        <f aca="false">IF($L32=AY$8,3,IF(AND(OR($F32=AY$8,$I32=AY$8),$L32="Nul"),1,0))</f>
        <v>0</v>
      </c>
      <c r="AZ32" s="100" t="n">
        <f aca="false">IF($L32=AZ$8,3,IF(AND(OR($F32=AZ$8,$I32=AZ$8),$L32="Nul"),1,0))</f>
        <v>0</v>
      </c>
      <c r="BA32" s="100" t="n">
        <f aca="false">IF($L32=BA$8,3,IF(AND(OR($F32=BA$8,$I32=BA$8),$L32="Nul"),1,0))</f>
        <v>0</v>
      </c>
      <c r="BB32" s="100" t="n">
        <f aca="false">IF($L32=BB$8,3,IF(AND(OR($F32=BB$8,$I32=BB$8),$L32="Nul"),1,0))</f>
        <v>0</v>
      </c>
      <c r="BC32" s="100" t="n">
        <f aca="false">IF($L32=BC$8,3,IF(AND(OR($F32=BC$8,$I32=BC$8),$L32="Nul"),1,0))</f>
        <v>0</v>
      </c>
      <c r="BD32" s="100" t="n">
        <f aca="false">IF($L32=BD$8,3,IF(AND(OR($F32=BD$8,$I32=BD$8),$L32="Nul"),1,0))</f>
        <v>0</v>
      </c>
      <c r="BE32" s="100" t="n">
        <f aca="false">IF($L32=BE$8,3,IF(AND(OR($F32=BE$8,$I32=BE$8),$L32="Nul"),1,0))</f>
        <v>0</v>
      </c>
      <c r="BF32" s="100" t="n">
        <f aca="false">IF($L32=BF$8,3,IF(AND(OR($F32=BF$8,$I32=BF$8),$L32="Nul"),1,0))</f>
        <v>0</v>
      </c>
      <c r="BG32" s="100" t="n">
        <f aca="false">IF($L32=BG$8,3,IF(AND(OR($F32=BG$8,$I32=BG$8),$L32="Nul"),1,0))</f>
        <v>0</v>
      </c>
      <c r="BH32" s="100" t="n">
        <f aca="false">IF($L32=BH$8,3,IF(AND(OR($F32=BH$8,$I32=BH$8),$L32="Nul"),1,0))</f>
        <v>0</v>
      </c>
      <c r="BI32" s="100" t="n">
        <f aca="false">IF($L32=BI$8,3,IF(AND(OR($F32=BI$8,$I32=BI$8),$L32="Nul"),1,0))</f>
        <v>0</v>
      </c>
      <c r="BJ32" s="101"/>
      <c r="BK32" s="100" t="n">
        <f aca="false">IF($F32=BK$8,$G32)+IF($I32=BK$8,$H32)</f>
        <v>0</v>
      </c>
      <c r="BL32" s="100" t="n">
        <f aca="false">IF($F32=BL$8,$G32)+IF($I32=BL$8,$H32)</f>
        <v>0</v>
      </c>
      <c r="BM32" s="100" t="n">
        <f aca="false">IF($F32=BM$8,$G32)+IF($I32=BM$8,$H32)</f>
        <v>0</v>
      </c>
      <c r="BN32" s="100" t="n">
        <f aca="false">IF($F32=BN$8,$G32)+IF($I32=BN$8,$H32)</f>
        <v>0</v>
      </c>
      <c r="BO32" s="100" t="n">
        <f aca="false">IF($F32=BO$8,$G32)+IF($I32=BO$8,$H32)</f>
        <v>0</v>
      </c>
      <c r="BP32" s="100" t="n">
        <f aca="false">IF($F32=BP$8,$G32)+IF($I32=BP$8,$H32)</f>
        <v>0</v>
      </c>
      <c r="BQ32" s="100" t="n">
        <f aca="false">IF($F32=BQ$8,$G32)+IF($I32=BQ$8,$H32)</f>
        <v>0</v>
      </c>
      <c r="BR32" s="100" t="n">
        <f aca="false">IF($F32=BR$8,$G32)+IF($I32=BR$8,$H32)</f>
        <v>0</v>
      </c>
      <c r="BS32" s="100" t="n">
        <f aca="false">IF($F32=BS$8,$G32)+IF($I32=BS$8,$H32)</f>
        <v>0</v>
      </c>
      <c r="BT32" s="100" t="n">
        <f aca="false">IF($F32=BT$8,$G32)+IF($I32=BT$8,$H32)</f>
        <v>0</v>
      </c>
      <c r="BU32" s="100" t="n">
        <f aca="false">IF($F32=BU$8,$G32)+IF($I32=BU$8,$H32)</f>
        <v>0</v>
      </c>
      <c r="BV32" s="100" t="n">
        <f aca="false">IF($F32=BV$8,$G32)+IF($I32=BV$8,$H32)</f>
        <v>0</v>
      </c>
      <c r="BW32" s="100" t="n">
        <f aca="false">IF($F32=BW$8,$G32)+IF($I32=BW$8,$H32)</f>
        <v>0</v>
      </c>
      <c r="BX32" s="100" t="n">
        <f aca="false">IF($F32=BX$8,$G32)+IF($I32=BX$8,$H32)</f>
        <v>0</v>
      </c>
      <c r="BY32" s="100" t="n">
        <f aca="false">IF($F32=BY$8,$G32)+IF($I32=BY$8,$H32)</f>
        <v>0</v>
      </c>
      <c r="BZ32" s="100" t="n">
        <f aca="false">IF($F32=BZ$8,$G32)+IF($I32=BZ$8,$H32)</f>
        <v>0</v>
      </c>
      <c r="CA32" s="100" t="n">
        <f aca="false">IF($F32=CA$8,$G32)+IF($I32=CA$8,$H32)</f>
        <v>0</v>
      </c>
      <c r="CB32" s="100" t="n">
        <f aca="false">IF($F32=CB$8,$G32)+IF($I32=CB$8,$H32)</f>
        <v>0</v>
      </c>
      <c r="CC32" s="100" t="n">
        <f aca="false">IF($F32=CC$8,$G32)+IF($I32=CC$8,$H32)</f>
        <v>0</v>
      </c>
      <c r="CD32" s="100" t="n">
        <f aca="false">IF($F32=CD$8,$G32)+IF($I32=CD$8,$H32)</f>
        <v>0</v>
      </c>
      <c r="CE32" s="100" t="n">
        <f aca="false">IF($F32=CE$8,$G32)+IF($I32=CE$8,$H32)</f>
        <v>0</v>
      </c>
      <c r="CF32" s="100" t="n">
        <f aca="false">IF($F32=CF$8,$G32)+IF($I32=CF$8,$H32)</f>
        <v>0</v>
      </c>
      <c r="CG32" s="100" t="n">
        <f aca="false">IF($F32=CG$8,$G32)+IF($I32=CG$8,$H32)</f>
        <v>0</v>
      </c>
      <c r="CH32" s="100" t="n">
        <f aca="false">IF($F32=CH$8,$G32)+IF($I32=CH$8,$H32)</f>
        <v>0</v>
      </c>
      <c r="CI32" s="100" t="n">
        <f aca="false">IF($F32=CI$8,$G32)+IF($I32=CI$8,$H32)</f>
        <v>0</v>
      </c>
      <c r="CJ32" s="100" t="n">
        <f aca="false">IF($F32=CJ$8,$G32)+IF($I32=CJ$8,$H32)</f>
        <v>0</v>
      </c>
      <c r="CK32" s="100" t="n">
        <f aca="false">IF($F32=CK$8,$G32)+IF($I32=CK$8,$H32)</f>
        <v>0</v>
      </c>
      <c r="CL32" s="100" t="n">
        <f aca="false">IF($F32=CL$8,$G32)+IF($I32=CL$8,$H32)</f>
        <v>0</v>
      </c>
      <c r="CM32" s="100" t="n">
        <f aca="false">IF($F32=CM$8,$G32)+IF($I32=CM$8,$H32)</f>
        <v>0</v>
      </c>
      <c r="CN32" s="100" t="n">
        <f aca="false">IF($F32=CN$8,$G32)+IF($I32=CN$8,$H32)</f>
        <v>0</v>
      </c>
      <c r="CO32" s="100" t="n">
        <f aca="false">IF($F32=CO$8,$G32)+IF($I32=CO$8,$H32)</f>
        <v>0</v>
      </c>
      <c r="CP32" s="100" t="n">
        <f aca="false">IF($F32=CP$8,$G32)+IF($I32=CP$8,$H32)</f>
        <v>0</v>
      </c>
      <c r="CQ32" s="100" t="n">
        <f aca="false">IF($F32=CQ$8,$G32)+IF($I32=CQ$8,$H32)</f>
        <v>0</v>
      </c>
      <c r="CR32" s="100" t="n">
        <f aca="false">IF($F32=CR$8,$G32)+IF($I32=CR$8,$H32)</f>
        <v>0</v>
      </c>
      <c r="CS32" s="100" t="n">
        <f aca="false">IF($F32=CS$8,$G32)+IF($I32=CS$8,$H32)</f>
        <v>0</v>
      </c>
      <c r="CT32" s="100" t="n">
        <f aca="false">IF($F32=CT$8,$G32)+IF($I32=CT$8,$H32)</f>
        <v>0</v>
      </c>
      <c r="CU32" s="100" t="n">
        <f aca="false">IF($F32=CU$8,$G32)+IF($I32=CU$8,$H32)</f>
        <v>0</v>
      </c>
      <c r="CV32" s="100" t="n">
        <f aca="false">IF($F32=CV$8,$G32)+IF($I32=CV$8,$H32)</f>
        <v>0</v>
      </c>
      <c r="CW32" s="100" t="n">
        <f aca="false">IF($F32=CW$8,$G32)+IF($I32=CW$8,$H32)</f>
        <v>0</v>
      </c>
      <c r="CX32" s="100" t="n">
        <f aca="false">IF($F32=CX$8,$G32)+IF($I32=CX$8,$H32)</f>
        <v>0</v>
      </c>
      <c r="CY32" s="100" t="n">
        <f aca="false">IF($F32=CY$8,$G32)+IF($I32=CY$8,$H32)</f>
        <v>0</v>
      </c>
      <c r="CZ32" s="100" t="n">
        <f aca="false">IF($F32=CZ$8,$G32)+IF($I32=CZ$8,$H32)</f>
        <v>0</v>
      </c>
      <c r="DA32" s="100" t="n">
        <f aca="false">IF($F32=DA$8,$G32)+IF($I32=DA$8,$H32)</f>
        <v>0</v>
      </c>
      <c r="DB32" s="100" t="n">
        <f aca="false">IF($F32=DB$8,$G32)+IF($I32=DB$8,$H32)</f>
        <v>0</v>
      </c>
      <c r="DC32" s="100" t="n">
        <f aca="false">IF($F32=DC$8,$G32)+IF($I32=DC$8,$H32)</f>
        <v>0</v>
      </c>
      <c r="DD32" s="100" t="n">
        <f aca="false">IF($F32=DD$8,$G32)+IF($I32=DD$8,$H32)</f>
        <v>0</v>
      </c>
      <c r="DE32" s="100" t="n">
        <f aca="false">IF($F32=DE$8,$G32)+IF($I32=DE$8,$H32)</f>
        <v>0</v>
      </c>
      <c r="DF32" s="100" t="n">
        <f aca="false">IF($F32=DF$8,$G32)+IF($I32=DF$8,$H32)</f>
        <v>0</v>
      </c>
      <c r="DG32" s="101"/>
      <c r="DH32" s="100" t="n">
        <f aca="false">IF($F32=DH$8,$H32)+IF($I32=DH$8,$G32)</f>
        <v>0</v>
      </c>
      <c r="DI32" s="100" t="n">
        <f aca="false">IF($F32=DI$8,$H32)+IF($I32=DI$8,$G32)</f>
        <v>0</v>
      </c>
      <c r="DJ32" s="100" t="n">
        <f aca="false">IF($F32=DJ$8,$H32)+IF($I32=DJ$8,$G32)</f>
        <v>0</v>
      </c>
      <c r="DK32" s="100" t="n">
        <f aca="false">IF($F32=DK$8,$H32)+IF($I32=DK$8,$G32)</f>
        <v>0</v>
      </c>
      <c r="DL32" s="100" t="n">
        <f aca="false">IF($F32=DL$8,$H32)+IF($I32=DL$8,$G32)</f>
        <v>0</v>
      </c>
      <c r="DM32" s="100" t="n">
        <f aca="false">IF($F32=DM$8,$H32)+IF($I32=DM$8,$G32)</f>
        <v>0</v>
      </c>
      <c r="DN32" s="100" t="n">
        <f aca="false">IF($F32=DN$8,$H32)+IF($I32=DN$8,$G32)</f>
        <v>0</v>
      </c>
      <c r="DO32" s="100" t="n">
        <f aca="false">IF($F32=DO$8,$H32)+IF($I32=DO$8,$G32)</f>
        <v>0</v>
      </c>
      <c r="DP32" s="100" t="n">
        <f aca="false">IF($F32=DP$8,$H32)+IF($I32=DP$8,$G32)</f>
        <v>0</v>
      </c>
      <c r="DQ32" s="100" t="n">
        <f aca="false">IF($F32=DQ$8,$H32)+IF($I32=DQ$8,$G32)</f>
        <v>0</v>
      </c>
      <c r="DR32" s="100" t="n">
        <f aca="false">IF($F32=DR$8,$H32)+IF($I32=DR$8,$G32)</f>
        <v>0</v>
      </c>
      <c r="DS32" s="100" t="n">
        <f aca="false">IF($F32=DS$8,$H32)+IF($I32=DS$8,$G32)</f>
        <v>0</v>
      </c>
      <c r="DT32" s="100" t="n">
        <f aca="false">IF($F32=DT$8,$H32)+IF($I32=DT$8,$G32)</f>
        <v>0</v>
      </c>
      <c r="DU32" s="100" t="n">
        <f aca="false">IF($F32=DU$8,$H32)+IF($I32=DU$8,$G32)</f>
        <v>0</v>
      </c>
      <c r="DV32" s="100" t="n">
        <f aca="false">IF($F32=DV$8,$H32)+IF($I32=DV$8,$G32)</f>
        <v>0</v>
      </c>
      <c r="DW32" s="100" t="n">
        <f aca="false">IF($F32=DW$8,$H32)+IF($I32=DW$8,$G32)</f>
        <v>0</v>
      </c>
      <c r="DX32" s="100" t="n">
        <f aca="false">IF($F32=DX$8,$H32)+IF($I32=DX$8,$G32)</f>
        <v>0</v>
      </c>
      <c r="DY32" s="100" t="n">
        <f aca="false">IF($F32=DY$8,$H32)+IF($I32=DY$8,$G32)</f>
        <v>0</v>
      </c>
      <c r="DZ32" s="100" t="n">
        <f aca="false">IF($F32=DZ$8,$H32)+IF($I32=DZ$8,$G32)</f>
        <v>0</v>
      </c>
      <c r="EA32" s="100" t="n">
        <f aca="false">IF($F32=EA$8,$H32)+IF($I32=EA$8,$G32)</f>
        <v>0</v>
      </c>
      <c r="EB32" s="100" t="n">
        <f aca="false">IF($F32=EB$8,$H32)+IF($I32=EB$8,$G32)</f>
        <v>0</v>
      </c>
      <c r="EC32" s="100" t="n">
        <f aca="false">IF($F32=EC$8,$H32)+IF($I32=EC$8,$G32)</f>
        <v>0</v>
      </c>
      <c r="ED32" s="100" t="n">
        <f aca="false">IF($F32=ED$8,$H32)+IF($I32=ED$8,$G32)</f>
        <v>0</v>
      </c>
      <c r="EE32" s="100" t="n">
        <f aca="false">IF($F32=EE$8,$H32)+IF($I32=EE$8,$G32)</f>
        <v>0</v>
      </c>
      <c r="EF32" s="100" t="n">
        <f aca="false">IF($F32=EF$8,$H32)+IF($I32=EF$8,$G32)</f>
        <v>0</v>
      </c>
      <c r="EG32" s="100" t="n">
        <f aca="false">IF($F32=EG$8,$H32)+IF($I32=EG$8,$G32)</f>
        <v>0</v>
      </c>
      <c r="EH32" s="100" t="n">
        <f aca="false">IF($F32=EH$8,$H32)+IF($I32=EH$8,$G32)</f>
        <v>0</v>
      </c>
      <c r="EI32" s="100" t="n">
        <f aca="false">IF($F32=EI$8,$H32)+IF($I32=EI$8,$G32)</f>
        <v>0</v>
      </c>
      <c r="EJ32" s="100" t="n">
        <f aca="false">IF($F32=EJ$8,$H32)+IF($I32=EJ$8,$G32)</f>
        <v>0</v>
      </c>
      <c r="EK32" s="100" t="n">
        <f aca="false">IF($F32=EK$8,$H32)+IF($I32=EK$8,$G32)</f>
        <v>0</v>
      </c>
      <c r="EL32" s="100" t="n">
        <f aca="false">IF($F32=EL$8,$H32)+IF($I32=EL$8,$G32)</f>
        <v>0</v>
      </c>
      <c r="EM32" s="100" t="n">
        <f aca="false">IF($F32=EM$8,$H32)+IF($I32=EM$8,$G32)</f>
        <v>0</v>
      </c>
      <c r="EN32" s="100" t="n">
        <f aca="false">IF($F32=EN$8,$H32)+IF($I32=EN$8,$G32)</f>
        <v>0</v>
      </c>
      <c r="EO32" s="100" t="n">
        <f aca="false">IF($F32=EO$8,$H32)+IF($I32=EO$8,$G32)</f>
        <v>0</v>
      </c>
      <c r="EP32" s="100" t="n">
        <f aca="false">IF($F32=EP$8,$H32)+IF($I32=EP$8,$G32)</f>
        <v>0</v>
      </c>
      <c r="EQ32" s="100" t="n">
        <f aca="false">IF($F32=EQ$8,$H32)+IF($I32=EQ$8,$G32)</f>
        <v>0</v>
      </c>
      <c r="ER32" s="100" t="n">
        <f aca="false">IF($F32=ER$8,$H32)+IF($I32=ER$8,$G32)</f>
        <v>0</v>
      </c>
      <c r="ES32" s="100" t="n">
        <f aca="false">IF($F32=ES$8,$H32)+IF($I32=ES$8,$G32)</f>
        <v>0</v>
      </c>
      <c r="ET32" s="100" t="n">
        <f aca="false">IF($F32=ET$8,$H32)+IF($I32=ET$8,$G32)</f>
        <v>0</v>
      </c>
      <c r="EU32" s="100" t="n">
        <f aca="false">IF($F32=EU$8,$H32)+IF($I32=EU$8,$G32)</f>
        <v>0</v>
      </c>
      <c r="EV32" s="100" t="n">
        <f aca="false">IF($F32=EV$8,$H32)+IF($I32=EV$8,$G32)</f>
        <v>0</v>
      </c>
      <c r="EW32" s="100" t="n">
        <f aca="false">IF($F32=EW$8,$H32)+IF($I32=EW$8,$G32)</f>
        <v>0</v>
      </c>
      <c r="EX32" s="100" t="n">
        <f aca="false">IF($F32=EX$8,$H32)+IF($I32=EX$8,$G32)</f>
        <v>0</v>
      </c>
      <c r="EY32" s="100" t="n">
        <f aca="false">IF($F32=EY$8,$H32)+IF($I32=EY$8,$G32)</f>
        <v>0</v>
      </c>
      <c r="EZ32" s="100" t="n">
        <f aca="false">IF($F32=EZ$8,$H32)+IF($I32=EZ$8,$G32)</f>
        <v>0</v>
      </c>
      <c r="FA32" s="100" t="n">
        <f aca="false">IF($F32=FA$8,$H32)+IF($I32=FA$8,$G32)</f>
        <v>0</v>
      </c>
      <c r="FB32" s="100" t="n">
        <f aca="false">IF($F32=FB$8,$H32)+IF($I32=FB$8,$G32)</f>
        <v>0</v>
      </c>
      <c r="FC32" s="100" t="n">
        <f aca="false">IF($F32=FC$8,$H32)+IF($I32=FC$8,$G32)</f>
        <v>0</v>
      </c>
      <c r="FE32" s="110" t="n">
        <v>4</v>
      </c>
      <c r="FF32" s="126" t="str">
        <f aca="false">Paramètres!O25</f>
        <v>Turquie</v>
      </c>
      <c r="FG32" s="112" t="n">
        <f aca="false">Paramètres!P25</f>
        <v>0</v>
      </c>
      <c r="FH32" s="113" t="n">
        <f aca="false">Paramètres!Q25</f>
        <v>0</v>
      </c>
      <c r="FI32" s="113" t="n">
        <f aca="false">Paramètres!R25</f>
        <v>0</v>
      </c>
      <c r="FJ32" s="113" t="n">
        <f aca="false">Paramètres!S25</f>
        <v>0</v>
      </c>
      <c r="FL32" s="67"/>
      <c r="FM32" s="28" t="s">
        <v>142</v>
      </c>
      <c r="FN32" s="33" t="s">
        <v>143</v>
      </c>
      <c r="FO32" s="28"/>
      <c r="FP32" s="28"/>
      <c r="FQ32" s="31"/>
      <c r="FR32" s="65"/>
      <c r="FS32" s="70"/>
      <c r="FT32" s="31"/>
      <c r="FU32" s="31"/>
      <c r="FV32" s="31"/>
      <c r="FW32" s="31"/>
      <c r="FX32" s="67"/>
      <c r="FY32" s="70"/>
      <c r="FZ32" s="31"/>
      <c r="GA32" s="31"/>
      <c r="GC32" s="33"/>
      <c r="GD32" s="129" t="str">
        <f aca="false">IF(ISBLANK(FY42),"",VLOOKUP(LARGE(GA42:GA45,1),GA42:GB45,2,0))</f>
        <v/>
      </c>
      <c r="GE32" s="115"/>
      <c r="GF32" s="130"/>
      <c r="GG32" s="117" t="n">
        <f aca="false">GE32+GF32/10</f>
        <v>0</v>
      </c>
      <c r="GH32" s="118" t="str">
        <f aca="false">GD32</f>
        <v/>
      </c>
      <c r="GI32" s="33"/>
      <c r="GM32" s="143"/>
    </row>
    <row r="33" customFormat="false" ht="18" hidden="false" customHeight="true" outlineLevel="0" collapsed="false">
      <c r="B33" s="131" t="s">
        <v>52</v>
      </c>
      <c r="C33" s="131" t="s">
        <v>46</v>
      </c>
      <c r="D33" s="31"/>
      <c r="E33" s="141"/>
      <c r="F33" s="131" t="str">
        <f aca="false">VLOOKUP(B33,Paramètres!$C$10:$D$57,2,0)</f>
        <v>Turquie</v>
      </c>
      <c r="G33" s="132"/>
      <c r="H33" s="133"/>
      <c r="I33" s="131" t="str">
        <f aca="false">VLOOKUP(C33,Paramètres!$C$10:$D$57,2,0)</f>
        <v>Etats-Unis</v>
      </c>
      <c r="J33" s="134" t="n">
        <v>46198</v>
      </c>
      <c r="K33" s="135" t="s">
        <v>166</v>
      </c>
      <c r="L33" s="136" t="str">
        <f aca="false">IF(G33&gt;H33,F33,IF(G33&lt;H33,I33,IF(G33="","Non joué",IF(G33=H33,"Nul"))))</f>
        <v>Non joué</v>
      </c>
      <c r="M33" s="84"/>
      <c r="N33" s="100" t="n">
        <f aca="false">IF($L33=N$8,3,IF(AND(OR($F33=N$8,$I33=N$8),$L33="Nul"),1,0))</f>
        <v>0</v>
      </c>
      <c r="O33" s="100" t="n">
        <f aca="false">IF($L33=O$8,3,IF(AND(OR($F33=O$8,$I33=O$8),$L33="Nul"),1,0))</f>
        <v>0</v>
      </c>
      <c r="P33" s="100" t="n">
        <f aca="false">IF($L33=P$8,3,IF(AND(OR($F33=P$8,$I33=P$8),$L33="Nul"),1,0))</f>
        <v>0</v>
      </c>
      <c r="Q33" s="100" t="n">
        <f aca="false">IF($L33=Q$8,3,IF(AND(OR($F33=Q$8,$I33=Q$8),$L33="Nul"),1,0))</f>
        <v>0</v>
      </c>
      <c r="R33" s="100" t="n">
        <f aca="false">IF($L33=R$8,3,IF(AND(OR($F33=R$8,$I33=R$8),$L33="Nul"),1,0))</f>
        <v>0</v>
      </c>
      <c r="S33" s="100" t="n">
        <f aca="false">IF($L33=S$8,3,IF(AND(OR($F33=S$8,$I33=S$8),$L33="Nul"),1,0))</f>
        <v>0</v>
      </c>
      <c r="T33" s="100" t="n">
        <f aca="false">IF($L33=T$8,3,IF(AND(OR($F33=T$8,$I33=T$8),$L33="Nul"),1,0))</f>
        <v>0</v>
      </c>
      <c r="U33" s="100" t="n">
        <f aca="false">IF($L33=U$8,3,IF(AND(OR($F33=U$8,$I33=U$8),$L33="Nul"),1,0))</f>
        <v>0</v>
      </c>
      <c r="V33" s="100" t="n">
        <f aca="false">IF($L33=V$8,3,IF(AND(OR($F33=V$8,$I33=V$8),$L33="Nul"),1,0))</f>
        <v>0</v>
      </c>
      <c r="W33" s="100" t="n">
        <f aca="false">IF($L33=W$8,3,IF(AND(OR($F33=W$8,$I33=W$8),$L33="Nul"),1,0))</f>
        <v>0</v>
      </c>
      <c r="X33" s="100" t="n">
        <f aca="false">IF($L33=X$8,3,IF(AND(OR($F33=X$8,$I33=X$8),$L33="Nul"),1,0))</f>
        <v>0</v>
      </c>
      <c r="Y33" s="100" t="n">
        <f aca="false">IF($L33=Y$8,3,IF(AND(OR($F33=Y$8,$I33=Y$8),$L33="Nul"),1,0))</f>
        <v>0</v>
      </c>
      <c r="Z33" s="100" t="n">
        <f aca="false">IF($L33=Z$8,3,IF(AND(OR($F33=Z$8,$I33=Z$8),$L33="Nul"),1,0))</f>
        <v>0</v>
      </c>
      <c r="AA33" s="100" t="n">
        <f aca="false">IF($L33=AA$8,3,IF(AND(OR($F33=AA$8,$I33=AA$8),$L33="Nul"),1,0))</f>
        <v>0</v>
      </c>
      <c r="AB33" s="100" t="n">
        <f aca="false">IF($L33=AB$8,3,IF(AND(OR($F33=AB$8,$I33=AB$8),$L33="Nul"),1,0))</f>
        <v>0</v>
      </c>
      <c r="AC33" s="100" t="n">
        <f aca="false">IF($L33=AC$8,3,IF(AND(OR($F33=AC$8,$I33=AC$8),$L33="Nul"),1,0))</f>
        <v>0</v>
      </c>
      <c r="AD33" s="100" t="n">
        <f aca="false">IF($L33=AD$8,3,IF(AND(OR($F33=AD$8,$I33=AD$8),$L33="Nul"),1,0))</f>
        <v>0</v>
      </c>
      <c r="AE33" s="100" t="n">
        <f aca="false">IF($L33=AE$8,3,IF(AND(OR($F33=AE$8,$I33=AE$8),$L33="Nul"),1,0))</f>
        <v>0</v>
      </c>
      <c r="AF33" s="100" t="n">
        <f aca="false">IF($L33=AF$8,3,IF(AND(OR($F33=AF$8,$I33=AF$8),$L33="Nul"),1,0))</f>
        <v>0</v>
      </c>
      <c r="AG33" s="100" t="n">
        <f aca="false">IF($L33=AG$8,3,IF(AND(OR($F33=AG$8,$I33=AG$8),$L33="Nul"),1,0))</f>
        <v>0</v>
      </c>
      <c r="AH33" s="100" t="n">
        <f aca="false">IF($L33=AH$8,3,IF(AND(OR($F33=AH$8,$I33=AH$8),$L33="Nul"),1,0))</f>
        <v>0</v>
      </c>
      <c r="AI33" s="100" t="n">
        <f aca="false">IF($L33=AI$8,3,IF(AND(OR($F33=AI$8,$I33=AI$8),$L33="Nul"),1,0))</f>
        <v>0</v>
      </c>
      <c r="AJ33" s="100" t="n">
        <f aca="false">IF($L33=AJ$8,3,IF(AND(OR($F33=AJ$8,$I33=AJ$8),$L33="Nul"),1,0))</f>
        <v>0</v>
      </c>
      <c r="AK33" s="100" t="n">
        <f aca="false">IF($L33=AK$8,3,IF(AND(OR($F33=AK$8,$I33=AK$8),$L33="Nul"),1,0))</f>
        <v>0</v>
      </c>
      <c r="AL33" s="100" t="n">
        <f aca="false">IF($L33=AL$8,3,IF(AND(OR($F33=AL$8,$I33=AL$8),$L33="Nul"),1,0))</f>
        <v>0</v>
      </c>
      <c r="AM33" s="100" t="n">
        <f aca="false">IF($L33=AM$8,3,IF(AND(OR($F33=AM$8,$I33=AM$8),$L33="Nul"),1,0))</f>
        <v>0</v>
      </c>
      <c r="AN33" s="100" t="n">
        <f aca="false">IF($L33=AN$8,3,IF(AND(OR($F33=AN$8,$I33=AN$8),$L33="Nul"),1,0))</f>
        <v>0</v>
      </c>
      <c r="AO33" s="100" t="n">
        <f aca="false">IF($L33=AO$8,3,IF(AND(OR($F33=AO$8,$I33=AO$8),$L33="Nul"),1,0))</f>
        <v>0</v>
      </c>
      <c r="AP33" s="100" t="n">
        <f aca="false">IF($L33=AP$8,3,IF(AND(OR($F33=AP$8,$I33=AP$8),$L33="Nul"),1,0))</f>
        <v>0</v>
      </c>
      <c r="AQ33" s="100" t="n">
        <f aca="false">IF($L33=AQ$8,3,IF(AND(OR($F33=AQ$8,$I33=AQ$8),$L33="Nul"),1,0))</f>
        <v>0</v>
      </c>
      <c r="AR33" s="100" t="n">
        <f aca="false">IF($L33=AR$8,3,IF(AND(OR($F33=AR$8,$I33=AR$8),$L33="Nul"),1,0))</f>
        <v>0</v>
      </c>
      <c r="AS33" s="100" t="n">
        <f aca="false">IF($L33=AS$8,3,IF(AND(OR($F33=AS$8,$I33=AS$8),$L33="Nul"),1,0))</f>
        <v>0</v>
      </c>
      <c r="AT33" s="100" t="n">
        <f aca="false">IF($L33=AT$8,3,IF(AND(OR($F33=AT$8,$I33=AT$8),$L33="Nul"),1,0))</f>
        <v>0</v>
      </c>
      <c r="AU33" s="100" t="n">
        <f aca="false">IF($L33=AU$8,3,IF(AND(OR($F33=AU$8,$I33=AU$8),$L33="Nul"),1,0))</f>
        <v>0</v>
      </c>
      <c r="AV33" s="100" t="n">
        <f aca="false">IF($L33=AV$8,3,IF(AND(OR($F33=AV$8,$I33=AV$8),$L33="Nul"),1,0))</f>
        <v>0</v>
      </c>
      <c r="AW33" s="100" t="n">
        <f aca="false">IF($L33=AW$8,3,IF(AND(OR($F33=AW$8,$I33=AW$8),$L33="Nul"),1,0))</f>
        <v>0</v>
      </c>
      <c r="AX33" s="100" t="n">
        <f aca="false">IF($L33=AX$8,3,IF(AND(OR($F33=AX$8,$I33=AX$8),$L33="Nul"),1,0))</f>
        <v>0</v>
      </c>
      <c r="AY33" s="100" t="n">
        <f aca="false">IF($L33=AY$8,3,IF(AND(OR($F33=AY$8,$I33=AY$8),$L33="Nul"),1,0))</f>
        <v>0</v>
      </c>
      <c r="AZ33" s="100" t="n">
        <f aca="false">IF($L33=AZ$8,3,IF(AND(OR($F33=AZ$8,$I33=AZ$8),$L33="Nul"),1,0))</f>
        <v>0</v>
      </c>
      <c r="BA33" s="100" t="n">
        <f aca="false">IF($L33=BA$8,3,IF(AND(OR($F33=BA$8,$I33=BA$8),$L33="Nul"),1,0))</f>
        <v>0</v>
      </c>
      <c r="BB33" s="100" t="n">
        <f aca="false">IF($L33=BB$8,3,IF(AND(OR($F33=BB$8,$I33=BB$8),$L33="Nul"),1,0))</f>
        <v>0</v>
      </c>
      <c r="BC33" s="100" t="n">
        <f aca="false">IF($L33=BC$8,3,IF(AND(OR($F33=BC$8,$I33=BC$8),$L33="Nul"),1,0))</f>
        <v>0</v>
      </c>
      <c r="BD33" s="100" t="n">
        <f aca="false">IF($L33=BD$8,3,IF(AND(OR($F33=BD$8,$I33=BD$8),$L33="Nul"),1,0))</f>
        <v>0</v>
      </c>
      <c r="BE33" s="100" t="n">
        <f aca="false">IF($L33=BE$8,3,IF(AND(OR($F33=BE$8,$I33=BE$8),$L33="Nul"),1,0))</f>
        <v>0</v>
      </c>
      <c r="BF33" s="100" t="n">
        <f aca="false">IF($L33=BF$8,3,IF(AND(OR($F33=BF$8,$I33=BF$8),$L33="Nul"),1,0))</f>
        <v>0</v>
      </c>
      <c r="BG33" s="100" t="n">
        <f aca="false">IF($L33=BG$8,3,IF(AND(OR($F33=BG$8,$I33=BG$8),$L33="Nul"),1,0))</f>
        <v>0</v>
      </c>
      <c r="BH33" s="100" t="n">
        <f aca="false">IF($L33=BH$8,3,IF(AND(OR($F33=BH$8,$I33=BH$8),$L33="Nul"),1,0))</f>
        <v>0</v>
      </c>
      <c r="BI33" s="100" t="n">
        <f aca="false">IF($L33=BI$8,3,IF(AND(OR($F33=BI$8,$I33=BI$8),$L33="Nul"),1,0))</f>
        <v>0</v>
      </c>
      <c r="BJ33" s="101"/>
      <c r="BK33" s="100" t="n">
        <f aca="false">IF($F33=BK$8,$G33)+IF($I33=BK$8,$H33)</f>
        <v>0</v>
      </c>
      <c r="BL33" s="100" t="n">
        <f aca="false">IF($F33=BL$8,$G33)+IF($I33=BL$8,$H33)</f>
        <v>0</v>
      </c>
      <c r="BM33" s="100" t="n">
        <f aca="false">IF($F33=BM$8,$G33)+IF($I33=BM$8,$H33)</f>
        <v>0</v>
      </c>
      <c r="BN33" s="100" t="n">
        <f aca="false">IF($F33=BN$8,$G33)+IF($I33=BN$8,$H33)</f>
        <v>0</v>
      </c>
      <c r="BO33" s="100" t="n">
        <f aca="false">IF($F33=BO$8,$G33)+IF($I33=BO$8,$H33)</f>
        <v>0</v>
      </c>
      <c r="BP33" s="100" t="n">
        <f aca="false">IF($F33=BP$8,$G33)+IF($I33=BP$8,$H33)</f>
        <v>0</v>
      </c>
      <c r="BQ33" s="100" t="n">
        <f aca="false">IF($F33=BQ$8,$G33)+IF($I33=BQ$8,$H33)</f>
        <v>0</v>
      </c>
      <c r="BR33" s="100" t="n">
        <f aca="false">IF($F33=BR$8,$G33)+IF($I33=BR$8,$H33)</f>
        <v>0</v>
      </c>
      <c r="BS33" s="100" t="n">
        <f aca="false">IF($F33=BS$8,$G33)+IF($I33=BS$8,$H33)</f>
        <v>0</v>
      </c>
      <c r="BT33" s="100" t="n">
        <f aca="false">IF($F33=BT$8,$G33)+IF($I33=BT$8,$H33)</f>
        <v>0</v>
      </c>
      <c r="BU33" s="100" t="n">
        <f aca="false">IF($F33=BU$8,$G33)+IF($I33=BU$8,$H33)</f>
        <v>0</v>
      </c>
      <c r="BV33" s="100" t="n">
        <f aca="false">IF($F33=BV$8,$G33)+IF($I33=BV$8,$H33)</f>
        <v>0</v>
      </c>
      <c r="BW33" s="100" t="n">
        <f aca="false">IF($F33=BW$8,$G33)+IF($I33=BW$8,$H33)</f>
        <v>0</v>
      </c>
      <c r="BX33" s="100" t="n">
        <f aca="false">IF($F33=BX$8,$G33)+IF($I33=BX$8,$H33)</f>
        <v>0</v>
      </c>
      <c r="BY33" s="100" t="n">
        <f aca="false">IF($F33=BY$8,$G33)+IF($I33=BY$8,$H33)</f>
        <v>0</v>
      </c>
      <c r="BZ33" s="100" t="n">
        <f aca="false">IF($F33=BZ$8,$G33)+IF($I33=BZ$8,$H33)</f>
        <v>0</v>
      </c>
      <c r="CA33" s="100" t="n">
        <f aca="false">IF($F33=CA$8,$G33)+IF($I33=CA$8,$H33)</f>
        <v>0</v>
      </c>
      <c r="CB33" s="100" t="n">
        <f aca="false">IF($F33=CB$8,$G33)+IF($I33=CB$8,$H33)</f>
        <v>0</v>
      </c>
      <c r="CC33" s="100" t="n">
        <f aca="false">IF($F33=CC$8,$G33)+IF($I33=CC$8,$H33)</f>
        <v>0</v>
      </c>
      <c r="CD33" s="100" t="n">
        <f aca="false">IF($F33=CD$8,$G33)+IF($I33=CD$8,$H33)</f>
        <v>0</v>
      </c>
      <c r="CE33" s="100" t="n">
        <f aca="false">IF($F33=CE$8,$G33)+IF($I33=CE$8,$H33)</f>
        <v>0</v>
      </c>
      <c r="CF33" s="100" t="n">
        <f aca="false">IF($F33=CF$8,$G33)+IF($I33=CF$8,$H33)</f>
        <v>0</v>
      </c>
      <c r="CG33" s="100" t="n">
        <f aca="false">IF($F33=CG$8,$G33)+IF($I33=CG$8,$H33)</f>
        <v>0</v>
      </c>
      <c r="CH33" s="100" t="n">
        <f aca="false">IF($F33=CH$8,$G33)+IF($I33=CH$8,$H33)</f>
        <v>0</v>
      </c>
      <c r="CI33" s="100" t="n">
        <f aca="false">IF($F33=CI$8,$G33)+IF($I33=CI$8,$H33)</f>
        <v>0</v>
      </c>
      <c r="CJ33" s="100" t="n">
        <f aca="false">IF($F33=CJ$8,$G33)+IF($I33=CJ$8,$H33)</f>
        <v>0</v>
      </c>
      <c r="CK33" s="100" t="n">
        <f aca="false">IF($F33=CK$8,$G33)+IF($I33=CK$8,$H33)</f>
        <v>0</v>
      </c>
      <c r="CL33" s="100" t="n">
        <f aca="false">IF($F33=CL$8,$G33)+IF($I33=CL$8,$H33)</f>
        <v>0</v>
      </c>
      <c r="CM33" s="100" t="n">
        <f aca="false">IF($F33=CM$8,$G33)+IF($I33=CM$8,$H33)</f>
        <v>0</v>
      </c>
      <c r="CN33" s="100" t="n">
        <f aca="false">IF($F33=CN$8,$G33)+IF($I33=CN$8,$H33)</f>
        <v>0</v>
      </c>
      <c r="CO33" s="100" t="n">
        <f aca="false">IF($F33=CO$8,$G33)+IF($I33=CO$8,$H33)</f>
        <v>0</v>
      </c>
      <c r="CP33" s="100" t="n">
        <f aca="false">IF($F33=CP$8,$G33)+IF($I33=CP$8,$H33)</f>
        <v>0</v>
      </c>
      <c r="CQ33" s="100" t="n">
        <f aca="false">IF($F33=CQ$8,$G33)+IF($I33=CQ$8,$H33)</f>
        <v>0</v>
      </c>
      <c r="CR33" s="100" t="n">
        <f aca="false">IF($F33=CR$8,$G33)+IF($I33=CR$8,$H33)</f>
        <v>0</v>
      </c>
      <c r="CS33" s="100" t="n">
        <f aca="false">IF($F33=CS$8,$G33)+IF($I33=CS$8,$H33)</f>
        <v>0</v>
      </c>
      <c r="CT33" s="100" t="n">
        <f aca="false">IF($F33=CT$8,$G33)+IF($I33=CT$8,$H33)</f>
        <v>0</v>
      </c>
      <c r="CU33" s="100" t="n">
        <f aca="false">IF($F33=CU$8,$G33)+IF($I33=CU$8,$H33)</f>
        <v>0</v>
      </c>
      <c r="CV33" s="100" t="n">
        <f aca="false">IF($F33=CV$8,$G33)+IF($I33=CV$8,$H33)</f>
        <v>0</v>
      </c>
      <c r="CW33" s="100" t="n">
        <f aca="false">IF($F33=CW$8,$G33)+IF($I33=CW$8,$H33)</f>
        <v>0</v>
      </c>
      <c r="CX33" s="100" t="n">
        <f aca="false">IF($F33=CX$8,$G33)+IF($I33=CX$8,$H33)</f>
        <v>0</v>
      </c>
      <c r="CY33" s="100" t="n">
        <f aca="false">IF($F33=CY$8,$G33)+IF($I33=CY$8,$H33)</f>
        <v>0</v>
      </c>
      <c r="CZ33" s="100" t="n">
        <f aca="false">IF($F33=CZ$8,$G33)+IF($I33=CZ$8,$H33)</f>
        <v>0</v>
      </c>
      <c r="DA33" s="100" t="n">
        <f aca="false">IF($F33=DA$8,$G33)+IF($I33=DA$8,$H33)</f>
        <v>0</v>
      </c>
      <c r="DB33" s="100" t="n">
        <f aca="false">IF($F33=DB$8,$G33)+IF($I33=DB$8,$H33)</f>
        <v>0</v>
      </c>
      <c r="DC33" s="100" t="n">
        <f aca="false">IF($F33=DC$8,$G33)+IF($I33=DC$8,$H33)</f>
        <v>0</v>
      </c>
      <c r="DD33" s="100" t="n">
        <f aca="false">IF($F33=DD$8,$G33)+IF($I33=DD$8,$H33)</f>
        <v>0</v>
      </c>
      <c r="DE33" s="100" t="n">
        <f aca="false">IF($F33=DE$8,$G33)+IF($I33=DE$8,$H33)</f>
        <v>0</v>
      </c>
      <c r="DF33" s="100" t="n">
        <f aca="false">IF($F33=DF$8,$G33)+IF($I33=DF$8,$H33)</f>
        <v>0</v>
      </c>
      <c r="DG33" s="101"/>
      <c r="DH33" s="100" t="n">
        <f aca="false">IF($F33=DH$8,$H33)+IF($I33=DH$8,$G33)</f>
        <v>0</v>
      </c>
      <c r="DI33" s="100" t="n">
        <f aca="false">IF($F33=DI$8,$H33)+IF($I33=DI$8,$G33)</f>
        <v>0</v>
      </c>
      <c r="DJ33" s="100" t="n">
        <f aca="false">IF($F33=DJ$8,$H33)+IF($I33=DJ$8,$G33)</f>
        <v>0</v>
      </c>
      <c r="DK33" s="100" t="n">
        <f aca="false">IF($F33=DK$8,$H33)+IF($I33=DK$8,$G33)</f>
        <v>0</v>
      </c>
      <c r="DL33" s="100" t="n">
        <f aca="false">IF($F33=DL$8,$H33)+IF($I33=DL$8,$G33)</f>
        <v>0</v>
      </c>
      <c r="DM33" s="100" t="n">
        <f aca="false">IF($F33=DM$8,$H33)+IF($I33=DM$8,$G33)</f>
        <v>0</v>
      </c>
      <c r="DN33" s="100" t="n">
        <f aca="false">IF($F33=DN$8,$H33)+IF($I33=DN$8,$G33)</f>
        <v>0</v>
      </c>
      <c r="DO33" s="100" t="n">
        <f aca="false">IF($F33=DO$8,$H33)+IF($I33=DO$8,$G33)</f>
        <v>0</v>
      </c>
      <c r="DP33" s="100" t="n">
        <f aca="false">IF($F33=DP$8,$H33)+IF($I33=DP$8,$G33)</f>
        <v>0</v>
      </c>
      <c r="DQ33" s="100" t="n">
        <f aca="false">IF($F33=DQ$8,$H33)+IF($I33=DQ$8,$G33)</f>
        <v>0</v>
      </c>
      <c r="DR33" s="100" t="n">
        <f aca="false">IF($F33=DR$8,$H33)+IF($I33=DR$8,$G33)</f>
        <v>0</v>
      </c>
      <c r="DS33" s="100" t="n">
        <f aca="false">IF($F33=DS$8,$H33)+IF($I33=DS$8,$G33)</f>
        <v>0</v>
      </c>
      <c r="DT33" s="100" t="n">
        <f aca="false">IF($F33=DT$8,$H33)+IF($I33=DT$8,$G33)</f>
        <v>0</v>
      </c>
      <c r="DU33" s="100" t="n">
        <f aca="false">IF($F33=DU$8,$H33)+IF($I33=DU$8,$G33)</f>
        <v>0</v>
      </c>
      <c r="DV33" s="100" t="n">
        <f aca="false">IF($F33=DV$8,$H33)+IF($I33=DV$8,$G33)</f>
        <v>0</v>
      </c>
      <c r="DW33" s="100" t="n">
        <f aca="false">IF($F33=DW$8,$H33)+IF($I33=DW$8,$G33)</f>
        <v>0</v>
      </c>
      <c r="DX33" s="100" t="n">
        <f aca="false">IF($F33=DX$8,$H33)+IF($I33=DX$8,$G33)</f>
        <v>0</v>
      </c>
      <c r="DY33" s="100" t="n">
        <f aca="false">IF($F33=DY$8,$H33)+IF($I33=DY$8,$G33)</f>
        <v>0</v>
      </c>
      <c r="DZ33" s="100" t="n">
        <f aca="false">IF($F33=DZ$8,$H33)+IF($I33=DZ$8,$G33)</f>
        <v>0</v>
      </c>
      <c r="EA33" s="100" t="n">
        <f aca="false">IF($F33=EA$8,$H33)+IF($I33=EA$8,$G33)</f>
        <v>0</v>
      </c>
      <c r="EB33" s="100" t="n">
        <f aca="false">IF($F33=EB$8,$H33)+IF($I33=EB$8,$G33)</f>
        <v>0</v>
      </c>
      <c r="EC33" s="100" t="n">
        <f aca="false">IF($F33=EC$8,$H33)+IF($I33=EC$8,$G33)</f>
        <v>0</v>
      </c>
      <c r="ED33" s="100" t="n">
        <f aca="false">IF($F33=ED$8,$H33)+IF($I33=ED$8,$G33)</f>
        <v>0</v>
      </c>
      <c r="EE33" s="100" t="n">
        <f aca="false">IF($F33=EE$8,$H33)+IF($I33=EE$8,$G33)</f>
        <v>0</v>
      </c>
      <c r="EF33" s="100" t="n">
        <f aca="false">IF($F33=EF$8,$H33)+IF($I33=EF$8,$G33)</f>
        <v>0</v>
      </c>
      <c r="EG33" s="100" t="n">
        <f aca="false">IF($F33=EG$8,$H33)+IF($I33=EG$8,$G33)</f>
        <v>0</v>
      </c>
      <c r="EH33" s="100" t="n">
        <f aca="false">IF($F33=EH$8,$H33)+IF($I33=EH$8,$G33)</f>
        <v>0</v>
      </c>
      <c r="EI33" s="100" t="n">
        <f aca="false">IF($F33=EI$8,$H33)+IF($I33=EI$8,$G33)</f>
        <v>0</v>
      </c>
      <c r="EJ33" s="100" t="n">
        <f aca="false">IF($F33=EJ$8,$H33)+IF($I33=EJ$8,$G33)</f>
        <v>0</v>
      </c>
      <c r="EK33" s="100" t="n">
        <f aca="false">IF($F33=EK$8,$H33)+IF($I33=EK$8,$G33)</f>
        <v>0</v>
      </c>
      <c r="EL33" s="100" t="n">
        <f aca="false">IF($F33=EL$8,$H33)+IF($I33=EL$8,$G33)</f>
        <v>0</v>
      </c>
      <c r="EM33" s="100" t="n">
        <f aca="false">IF($F33=EM$8,$H33)+IF($I33=EM$8,$G33)</f>
        <v>0</v>
      </c>
      <c r="EN33" s="100" t="n">
        <f aca="false">IF($F33=EN$8,$H33)+IF($I33=EN$8,$G33)</f>
        <v>0</v>
      </c>
      <c r="EO33" s="100" t="n">
        <f aca="false">IF($F33=EO$8,$H33)+IF($I33=EO$8,$G33)</f>
        <v>0</v>
      </c>
      <c r="EP33" s="100" t="n">
        <f aca="false">IF($F33=EP$8,$H33)+IF($I33=EP$8,$G33)</f>
        <v>0</v>
      </c>
      <c r="EQ33" s="100" t="n">
        <f aca="false">IF($F33=EQ$8,$H33)+IF($I33=EQ$8,$G33)</f>
        <v>0</v>
      </c>
      <c r="ER33" s="100" t="n">
        <f aca="false">IF($F33=ER$8,$H33)+IF($I33=ER$8,$G33)</f>
        <v>0</v>
      </c>
      <c r="ES33" s="100" t="n">
        <f aca="false">IF($F33=ES$8,$H33)+IF($I33=ES$8,$G33)</f>
        <v>0</v>
      </c>
      <c r="ET33" s="100" t="n">
        <f aca="false">IF($F33=ET$8,$H33)+IF($I33=ET$8,$G33)</f>
        <v>0</v>
      </c>
      <c r="EU33" s="100" t="n">
        <f aca="false">IF($F33=EU$8,$H33)+IF($I33=EU$8,$G33)</f>
        <v>0</v>
      </c>
      <c r="EV33" s="100" t="n">
        <f aca="false">IF($F33=EV$8,$H33)+IF($I33=EV$8,$G33)</f>
        <v>0</v>
      </c>
      <c r="EW33" s="100" t="n">
        <f aca="false">IF($F33=EW$8,$H33)+IF($I33=EW$8,$G33)</f>
        <v>0</v>
      </c>
      <c r="EX33" s="100" t="n">
        <f aca="false">IF($F33=EX$8,$H33)+IF($I33=EX$8,$G33)</f>
        <v>0</v>
      </c>
      <c r="EY33" s="100" t="n">
        <f aca="false">IF($F33=EY$8,$H33)+IF($I33=EY$8,$G33)</f>
        <v>0</v>
      </c>
      <c r="EZ33" s="100" t="n">
        <f aca="false">IF($F33=EZ$8,$H33)+IF($I33=EZ$8,$G33)</f>
        <v>0</v>
      </c>
      <c r="FA33" s="100" t="n">
        <f aca="false">IF($F33=FA$8,$H33)+IF($I33=FA$8,$G33)</f>
        <v>0</v>
      </c>
      <c r="FB33" s="100" t="n">
        <f aca="false">IF($F33=FB$8,$H33)+IF($I33=FB$8,$G33)</f>
        <v>0</v>
      </c>
      <c r="FC33" s="100" t="n">
        <f aca="false">IF($F33=FC$8,$H33)+IF($I33=FC$8,$G33)</f>
        <v>0</v>
      </c>
      <c r="FF33" s="137"/>
      <c r="FG33" s="137"/>
      <c r="FH33" s="31"/>
      <c r="FI33" s="31"/>
      <c r="FJ33" s="31"/>
      <c r="FK33" s="87"/>
      <c r="FL33" s="88" t="s">
        <v>186</v>
      </c>
      <c r="FM33" s="89"/>
      <c r="FN33" s="90"/>
      <c r="FO33" s="91" t="n">
        <f aca="false">FM33+FN33/10</f>
        <v>0</v>
      </c>
      <c r="FP33" s="92" t="str">
        <f aca="false">FL34</f>
        <v>RD Congo</v>
      </c>
      <c r="FQ33" s="31"/>
      <c r="FR33" s="65"/>
      <c r="FS33" s="70"/>
      <c r="FT33" s="31"/>
      <c r="FU33" s="31"/>
      <c r="FV33" s="31"/>
      <c r="FW33" s="31"/>
      <c r="FX33" s="67"/>
      <c r="FY33" s="70"/>
      <c r="FZ33" s="31"/>
      <c r="GA33" s="31"/>
      <c r="GC33" s="31"/>
      <c r="GD33" s="129"/>
      <c r="GE33" s="115"/>
      <c r="GF33" s="130"/>
      <c r="GG33" s="117"/>
      <c r="GH33" s="118"/>
      <c r="GI33" s="31"/>
      <c r="GM33" s="143"/>
    </row>
    <row r="34" customFormat="false" ht="18" hidden="false" customHeight="true" outlineLevel="0" collapsed="false">
      <c r="B34" s="93" t="s">
        <v>55</v>
      </c>
      <c r="C34" s="93" t="s">
        <v>57</v>
      </c>
      <c r="D34" s="31"/>
      <c r="E34" s="144" t="s">
        <v>187</v>
      </c>
      <c r="F34" s="93" t="str">
        <f aca="false">VLOOKUP(B34,Paramètres!$C$10:$D$57,2,0)</f>
        <v>Allemagne</v>
      </c>
      <c r="G34" s="95"/>
      <c r="H34" s="96"/>
      <c r="I34" s="93" t="str">
        <f aca="false">VLOOKUP(C34,Paramètres!$C$10:$D$57,2,0)</f>
        <v>Curaçao</v>
      </c>
      <c r="J34" s="97" t="n">
        <v>46187</v>
      </c>
      <c r="K34" s="98" t="s">
        <v>178</v>
      </c>
      <c r="L34" s="99" t="str">
        <f aca="false">IF(G34&gt;H34,F34,IF(G34&lt;H34,I34,IF(G34="","Non joué",IF(G34=H34,"Nul"))))</f>
        <v>Non joué</v>
      </c>
      <c r="M34" s="84"/>
      <c r="N34" s="100" t="n">
        <f aca="false">IF($L34=N$8,3,IF(AND(OR($F34=N$8,$I34=N$8),$L34="Nul"),1,0))</f>
        <v>0</v>
      </c>
      <c r="O34" s="100" t="n">
        <f aca="false">IF($L34=O$8,3,IF(AND(OR($F34=O$8,$I34=O$8),$L34="Nul"),1,0))</f>
        <v>0</v>
      </c>
      <c r="P34" s="100" t="n">
        <f aca="false">IF($L34=P$8,3,IF(AND(OR($F34=P$8,$I34=P$8),$L34="Nul"),1,0))</f>
        <v>0</v>
      </c>
      <c r="Q34" s="100" t="n">
        <f aca="false">IF($L34=Q$8,3,IF(AND(OR($F34=Q$8,$I34=Q$8),$L34="Nul"),1,0))</f>
        <v>0</v>
      </c>
      <c r="R34" s="100" t="n">
        <f aca="false">IF($L34=R$8,3,IF(AND(OR($F34=R$8,$I34=R$8),$L34="Nul"),1,0))</f>
        <v>0</v>
      </c>
      <c r="S34" s="100" t="n">
        <f aca="false">IF($L34=S$8,3,IF(AND(OR($F34=S$8,$I34=S$8),$L34="Nul"),1,0))</f>
        <v>0</v>
      </c>
      <c r="T34" s="100" t="n">
        <f aca="false">IF($L34=T$8,3,IF(AND(OR($F34=T$8,$I34=T$8),$L34="Nul"),1,0))</f>
        <v>0</v>
      </c>
      <c r="U34" s="100" t="n">
        <f aca="false">IF($L34=U$8,3,IF(AND(OR($F34=U$8,$I34=U$8),$L34="Nul"),1,0))</f>
        <v>0</v>
      </c>
      <c r="V34" s="100" t="n">
        <f aca="false">IF($L34=V$8,3,IF(AND(OR($F34=V$8,$I34=V$8),$L34="Nul"),1,0))</f>
        <v>0</v>
      </c>
      <c r="W34" s="100" t="n">
        <f aca="false">IF($L34=W$8,3,IF(AND(OR($F34=W$8,$I34=W$8),$L34="Nul"),1,0))</f>
        <v>0</v>
      </c>
      <c r="X34" s="100" t="n">
        <f aca="false">IF($L34=X$8,3,IF(AND(OR($F34=X$8,$I34=X$8),$L34="Nul"),1,0))</f>
        <v>0</v>
      </c>
      <c r="Y34" s="100" t="n">
        <f aca="false">IF($L34=Y$8,3,IF(AND(OR($F34=Y$8,$I34=Y$8),$L34="Nul"),1,0))</f>
        <v>0</v>
      </c>
      <c r="Z34" s="100" t="n">
        <f aca="false">IF($L34=Z$8,3,IF(AND(OR($F34=Z$8,$I34=Z$8),$L34="Nul"),1,0))</f>
        <v>0</v>
      </c>
      <c r="AA34" s="100" t="n">
        <f aca="false">IF($L34=AA$8,3,IF(AND(OR($F34=AA$8,$I34=AA$8),$L34="Nul"),1,0))</f>
        <v>0</v>
      </c>
      <c r="AB34" s="100" t="n">
        <f aca="false">IF($L34=AB$8,3,IF(AND(OR($F34=AB$8,$I34=AB$8),$L34="Nul"),1,0))</f>
        <v>0</v>
      </c>
      <c r="AC34" s="100" t="n">
        <f aca="false">IF($L34=AC$8,3,IF(AND(OR($F34=AC$8,$I34=AC$8),$L34="Nul"),1,0))</f>
        <v>0</v>
      </c>
      <c r="AD34" s="100" t="n">
        <f aca="false">IF($L34=AD$8,3,IF(AND(OR($F34=AD$8,$I34=AD$8),$L34="Nul"),1,0))</f>
        <v>0</v>
      </c>
      <c r="AE34" s="100" t="n">
        <f aca="false">IF($L34=AE$8,3,IF(AND(OR($F34=AE$8,$I34=AE$8),$L34="Nul"),1,0))</f>
        <v>0</v>
      </c>
      <c r="AF34" s="100" t="n">
        <f aca="false">IF($L34=AF$8,3,IF(AND(OR($F34=AF$8,$I34=AF$8),$L34="Nul"),1,0))</f>
        <v>0</v>
      </c>
      <c r="AG34" s="100" t="n">
        <f aca="false">IF($L34=AG$8,3,IF(AND(OR($F34=AG$8,$I34=AG$8),$L34="Nul"),1,0))</f>
        <v>0</v>
      </c>
      <c r="AH34" s="100" t="n">
        <f aca="false">IF($L34=AH$8,3,IF(AND(OR($F34=AH$8,$I34=AH$8),$L34="Nul"),1,0))</f>
        <v>0</v>
      </c>
      <c r="AI34" s="100" t="n">
        <f aca="false">IF($L34=AI$8,3,IF(AND(OR($F34=AI$8,$I34=AI$8),$L34="Nul"),1,0))</f>
        <v>0</v>
      </c>
      <c r="AJ34" s="100" t="n">
        <f aca="false">IF($L34=AJ$8,3,IF(AND(OR($F34=AJ$8,$I34=AJ$8),$L34="Nul"),1,0))</f>
        <v>0</v>
      </c>
      <c r="AK34" s="100" t="n">
        <f aca="false">IF($L34=AK$8,3,IF(AND(OR($F34=AK$8,$I34=AK$8),$L34="Nul"),1,0))</f>
        <v>0</v>
      </c>
      <c r="AL34" s="100" t="n">
        <f aca="false">IF($L34=AL$8,3,IF(AND(OR($F34=AL$8,$I34=AL$8),$L34="Nul"),1,0))</f>
        <v>0</v>
      </c>
      <c r="AM34" s="100" t="n">
        <f aca="false">IF($L34=AM$8,3,IF(AND(OR($F34=AM$8,$I34=AM$8),$L34="Nul"),1,0))</f>
        <v>0</v>
      </c>
      <c r="AN34" s="100" t="n">
        <f aca="false">IF($L34=AN$8,3,IF(AND(OR($F34=AN$8,$I34=AN$8),$L34="Nul"),1,0))</f>
        <v>0</v>
      </c>
      <c r="AO34" s="100" t="n">
        <f aca="false">IF($L34=AO$8,3,IF(AND(OR($F34=AO$8,$I34=AO$8),$L34="Nul"),1,0))</f>
        <v>0</v>
      </c>
      <c r="AP34" s="100" t="n">
        <f aca="false">IF($L34=AP$8,3,IF(AND(OR($F34=AP$8,$I34=AP$8),$L34="Nul"),1,0))</f>
        <v>0</v>
      </c>
      <c r="AQ34" s="100" t="n">
        <f aca="false">IF($L34=AQ$8,3,IF(AND(OR($F34=AQ$8,$I34=AQ$8),$L34="Nul"),1,0))</f>
        <v>0</v>
      </c>
      <c r="AR34" s="100" t="n">
        <f aca="false">IF($L34=AR$8,3,IF(AND(OR($F34=AR$8,$I34=AR$8),$L34="Nul"),1,0))</f>
        <v>0</v>
      </c>
      <c r="AS34" s="100" t="n">
        <f aca="false">IF($L34=AS$8,3,IF(AND(OR($F34=AS$8,$I34=AS$8),$L34="Nul"),1,0))</f>
        <v>0</v>
      </c>
      <c r="AT34" s="100" t="n">
        <f aca="false">IF($L34=AT$8,3,IF(AND(OR($F34=AT$8,$I34=AT$8),$L34="Nul"),1,0))</f>
        <v>0</v>
      </c>
      <c r="AU34" s="100" t="n">
        <f aca="false">IF($L34=AU$8,3,IF(AND(OR($F34=AU$8,$I34=AU$8),$L34="Nul"),1,0))</f>
        <v>0</v>
      </c>
      <c r="AV34" s="100" t="n">
        <f aca="false">IF($L34=AV$8,3,IF(AND(OR($F34=AV$8,$I34=AV$8),$L34="Nul"),1,0))</f>
        <v>0</v>
      </c>
      <c r="AW34" s="100" t="n">
        <f aca="false">IF($L34=AW$8,3,IF(AND(OR($F34=AW$8,$I34=AW$8),$L34="Nul"),1,0))</f>
        <v>0</v>
      </c>
      <c r="AX34" s="100" t="n">
        <f aca="false">IF($L34=AX$8,3,IF(AND(OR($F34=AX$8,$I34=AX$8),$L34="Nul"),1,0))</f>
        <v>0</v>
      </c>
      <c r="AY34" s="100" t="n">
        <f aca="false">IF($L34=AY$8,3,IF(AND(OR($F34=AY$8,$I34=AY$8),$L34="Nul"),1,0))</f>
        <v>0</v>
      </c>
      <c r="AZ34" s="100" t="n">
        <f aca="false">IF($L34=AZ$8,3,IF(AND(OR($F34=AZ$8,$I34=AZ$8),$L34="Nul"),1,0))</f>
        <v>0</v>
      </c>
      <c r="BA34" s="100" t="n">
        <f aca="false">IF($L34=BA$8,3,IF(AND(OR($F34=BA$8,$I34=BA$8),$L34="Nul"),1,0))</f>
        <v>0</v>
      </c>
      <c r="BB34" s="100" t="n">
        <f aca="false">IF($L34=BB$8,3,IF(AND(OR($F34=BB$8,$I34=BB$8),$L34="Nul"),1,0))</f>
        <v>0</v>
      </c>
      <c r="BC34" s="100" t="n">
        <f aca="false">IF($L34=BC$8,3,IF(AND(OR($F34=BC$8,$I34=BC$8),$L34="Nul"),1,0))</f>
        <v>0</v>
      </c>
      <c r="BD34" s="100" t="n">
        <f aca="false">IF($L34=BD$8,3,IF(AND(OR($F34=BD$8,$I34=BD$8),$L34="Nul"),1,0))</f>
        <v>0</v>
      </c>
      <c r="BE34" s="100" t="n">
        <f aca="false">IF($L34=BE$8,3,IF(AND(OR($F34=BE$8,$I34=BE$8),$L34="Nul"),1,0))</f>
        <v>0</v>
      </c>
      <c r="BF34" s="100" t="n">
        <f aca="false">IF($L34=BF$8,3,IF(AND(OR($F34=BF$8,$I34=BF$8),$L34="Nul"),1,0))</f>
        <v>0</v>
      </c>
      <c r="BG34" s="100" t="n">
        <f aca="false">IF($L34=BG$8,3,IF(AND(OR($F34=BG$8,$I34=BG$8),$L34="Nul"),1,0))</f>
        <v>0</v>
      </c>
      <c r="BH34" s="100" t="n">
        <f aca="false">IF($L34=BH$8,3,IF(AND(OR($F34=BH$8,$I34=BH$8),$L34="Nul"),1,0))</f>
        <v>0</v>
      </c>
      <c r="BI34" s="100" t="n">
        <f aca="false">IF($L34=BI$8,3,IF(AND(OR($F34=BI$8,$I34=BI$8),$L34="Nul"),1,0))</f>
        <v>0</v>
      </c>
      <c r="BJ34" s="101"/>
      <c r="BK34" s="100" t="n">
        <f aca="false">IF($F34=BK$8,$G34)+IF($I34=BK$8,$H34)</f>
        <v>0</v>
      </c>
      <c r="BL34" s="100" t="n">
        <f aca="false">IF($F34=BL$8,$G34)+IF($I34=BL$8,$H34)</f>
        <v>0</v>
      </c>
      <c r="BM34" s="100" t="n">
        <f aca="false">IF($F34=BM$8,$G34)+IF($I34=BM$8,$H34)</f>
        <v>0</v>
      </c>
      <c r="BN34" s="100" t="n">
        <f aca="false">IF($F34=BN$8,$G34)+IF($I34=BN$8,$H34)</f>
        <v>0</v>
      </c>
      <c r="BO34" s="100" t="n">
        <f aca="false">IF($F34=BO$8,$G34)+IF($I34=BO$8,$H34)</f>
        <v>0</v>
      </c>
      <c r="BP34" s="100" t="n">
        <f aca="false">IF($F34=BP$8,$G34)+IF($I34=BP$8,$H34)</f>
        <v>0</v>
      </c>
      <c r="BQ34" s="100" t="n">
        <f aca="false">IF($F34=BQ$8,$G34)+IF($I34=BQ$8,$H34)</f>
        <v>0</v>
      </c>
      <c r="BR34" s="100" t="n">
        <f aca="false">IF($F34=BR$8,$G34)+IF($I34=BR$8,$H34)</f>
        <v>0</v>
      </c>
      <c r="BS34" s="100" t="n">
        <f aca="false">IF($F34=BS$8,$G34)+IF($I34=BS$8,$H34)</f>
        <v>0</v>
      </c>
      <c r="BT34" s="100" t="n">
        <f aca="false">IF($F34=BT$8,$G34)+IF($I34=BT$8,$H34)</f>
        <v>0</v>
      </c>
      <c r="BU34" s="100" t="n">
        <f aca="false">IF($F34=BU$8,$G34)+IF($I34=BU$8,$H34)</f>
        <v>0</v>
      </c>
      <c r="BV34" s="100" t="n">
        <f aca="false">IF($F34=BV$8,$G34)+IF($I34=BV$8,$H34)</f>
        <v>0</v>
      </c>
      <c r="BW34" s="100" t="n">
        <f aca="false">IF($F34=BW$8,$G34)+IF($I34=BW$8,$H34)</f>
        <v>0</v>
      </c>
      <c r="BX34" s="100" t="n">
        <f aca="false">IF($F34=BX$8,$G34)+IF($I34=BX$8,$H34)</f>
        <v>0</v>
      </c>
      <c r="BY34" s="100" t="n">
        <f aca="false">IF($F34=BY$8,$G34)+IF($I34=BY$8,$H34)</f>
        <v>0</v>
      </c>
      <c r="BZ34" s="100" t="n">
        <f aca="false">IF($F34=BZ$8,$G34)+IF($I34=BZ$8,$H34)</f>
        <v>0</v>
      </c>
      <c r="CA34" s="100" t="n">
        <f aca="false">IF($F34=CA$8,$G34)+IF($I34=CA$8,$H34)</f>
        <v>0</v>
      </c>
      <c r="CB34" s="100" t="n">
        <f aca="false">IF($F34=CB$8,$G34)+IF($I34=CB$8,$H34)</f>
        <v>0</v>
      </c>
      <c r="CC34" s="100" t="n">
        <f aca="false">IF($F34=CC$8,$G34)+IF($I34=CC$8,$H34)</f>
        <v>0</v>
      </c>
      <c r="CD34" s="100" t="n">
        <f aca="false">IF($F34=CD$8,$G34)+IF($I34=CD$8,$H34)</f>
        <v>0</v>
      </c>
      <c r="CE34" s="100" t="n">
        <f aca="false">IF($F34=CE$8,$G34)+IF($I34=CE$8,$H34)</f>
        <v>0</v>
      </c>
      <c r="CF34" s="100" t="n">
        <f aca="false">IF($F34=CF$8,$G34)+IF($I34=CF$8,$H34)</f>
        <v>0</v>
      </c>
      <c r="CG34" s="100" t="n">
        <f aca="false">IF($F34=CG$8,$G34)+IF($I34=CG$8,$H34)</f>
        <v>0</v>
      </c>
      <c r="CH34" s="100" t="n">
        <f aca="false">IF($F34=CH$8,$G34)+IF($I34=CH$8,$H34)</f>
        <v>0</v>
      </c>
      <c r="CI34" s="100" t="n">
        <f aca="false">IF($F34=CI$8,$G34)+IF($I34=CI$8,$H34)</f>
        <v>0</v>
      </c>
      <c r="CJ34" s="100" t="n">
        <f aca="false">IF($F34=CJ$8,$G34)+IF($I34=CJ$8,$H34)</f>
        <v>0</v>
      </c>
      <c r="CK34" s="100" t="n">
        <f aca="false">IF($F34=CK$8,$G34)+IF($I34=CK$8,$H34)</f>
        <v>0</v>
      </c>
      <c r="CL34" s="100" t="n">
        <f aca="false">IF($F34=CL$8,$G34)+IF($I34=CL$8,$H34)</f>
        <v>0</v>
      </c>
      <c r="CM34" s="100" t="n">
        <f aca="false">IF($F34=CM$8,$G34)+IF($I34=CM$8,$H34)</f>
        <v>0</v>
      </c>
      <c r="CN34" s="100" t="n">
        <f aca="false">IF($F34=CN$8,$G34)+IF($I34=CN$8,$H34)</f>
        <v>0</v>
      </c>
      <c r="CO34" s="100" t="n">
        <f aca="false">IF($F34=CO$8,$G34)+IF($I34=CO$8,$H34)</f>
        <v>0</v>
      </c>
      <c r="CP34" s="100" t="n">
        <f aca="false">IF($F34=CP$8,$G34)+IF($I34=CP$8,$H34)</f>
        <v>0</v>
      </c>
      <c r="CQ34" s="100" t="n">
        <f aca="false">IF($F34=CQ$8,$G34)+IF($I34=CQ$8,$H34)</f>
        <v>0</v>
      </c>
      <c r="CR34" s="100" t="n">
        <f aca="false">IF($F34=CR$8,$G34)+IF($I34=CR$8,$H34)</f>
        <v>0</v>
      </c>
      <c r="CS34" s="100" t="n">
        <f aca="false">IF($F34=CS$8,$G34)+IF($I34=CS$8,$H34)</f>
        <v>0</v>
      </c>
      <c r="CT34" s="100" t="n">
        <f aca="false">IF($F34=CT$8,$G34)+IF($I34=CT$8,$H34)</f>
        <v>0</v>
      </c>
      <c r="CU34" s="100" t="n">
        <f aca="false">IF($F34=CU$8,$G34)+IF($I34=CU$8,$H34)</f>
        <v>0</v>
      </c>
      <c r="CV34" s="100" t="n">
        <f aca="false">IF($F34=CV$8,$G34)+IF($I34=CV$8,$H34)</f>
        <v>0</v>
      </c>
      <c r="CW34" s="100" t="n">
        <f aca="false">IF($F34=CW$8,$G34)+IF($I34=CW$8,$H34)</f>
        <v>0</v>
      </c>
      <c r="CX34" s="100" t="n">
        <f aca="false">IF($F34=CX$8,$G34)+IF($I34=CX$8,$H34)</f>
        <v>0</v>
      </c>
      <c r="CY34" s="100" t="n">
        <f aca="false">IF($F34=CY$8,$G34)+IF($I34=CY$8,$H34)</f>
        <v>0</v>
      </c>
      <c r="CZ34" s="100" t="n">
        <f aca="false">IF($F34=CZ$8,$G34)+IF($I34=CZ$8,$H34)</f>
        <v>0</v>
      </c>
      <c r="DA34" s="100" t="n">
        <f aca="false">IF($F34=DA$8,$G34)+IF($I34=DA$8,$H34)</f>
        <v>0</v>
      </c>
      <c r="DB34" s="100" t="n">
        <f aca="false">IF($F34=DB$8,$G34)+IF($I34=DB$8,$H34)</f>
        <v>0</v>
      </c>
      <c r="DC34" s="100" t="n">
        <f aca="false">IF($F34=DC$8,$G34)+IF($I34=DC$8,$H34)</f>
        <v>0</v>
      </c>
      <c r="DD34" s="100" t="n">
        <f aca="false">IF($F34=DD$8,$G34)+IF($I34=DD$8,$H34)</f>
        <v>0</v>
      </c>
      <c r="DE34" s="100" t="n">
        <f aca="false">IF($F34=DE$8,$G34)+IF($I34=DE$8,$H34)</f>
        <v>0</v>
      </c>
      <c r="DF34" s="100" t="n">
        <f aca="false">IF($F34=DF$8,$G34)+IF($I34=DF$8,$H34)</f>
        <v>0</v>
      </c>
      <c r="DG34" s="101"/>
      <c r="DH34" s="100" t="n">
        <f aca="false">IF($F34=DH$8,$H34)+IF($I34=DH$8,$G34)</f>
        <v>0</v>
      </c>
      <c r="DI34" s="100" t="n">
        <f aca="false">IF($F34=DI$8,$H34)+IF($I34=DI$8,$G34)</f>
        <v>0</v>
      </c>
      <c r="DJ34" s="100" t="n">
        <f aca="false">IF($F34=DJ$8,$H34)+IF($I34=DJ$8,$G34)</f>
        <v>0</v>
      </c>
      <c r="DK34" s="100" t="n">
        <f aca="false">IF($F34=DK$8,$H34)+IF($I34=DK$8,$G34)</f>
        <v>0</v>
      </c>
      <c r="DL34" s="100" t="n">
        <f aca="false">IF($F34=DL$8,$H34)+IF($I34=DL$8,$G34)</f>
        <v>0</v>
      </c>
      <c r="DM34" s="100" t="n">
        <f aca="false">IF($F34=DM$8,$H34)+IF($I34=DM$8,$G34)</f>
        <v>0</v>
      </c>
      <c r="DN34" s="100" t="n">
        <f aca="false">IF($F34=DN$8,$H34)+IF($I34=DN$8,$G34)</f>
        <v>0</v>
      </c>
      <c r="DO34" s="100" t="n">
        <f aca="false">IF($F34=DO$8,$H34)+IF($I34=DO$8,$G34)</f>
        <v>0</v>
      </c>
      <c r="DP34" s="100" t="n">
        <f aca="false">IF($F34=DP$8,$H34)+IF($I34=DP$8,$G34)</f>
        <v>0</v>
      </c>
      <c r="DQ34" s="100" t="n">
        <f aca="false">IF($F34=DQ$8,$H34)+IF($I34=DQ$8,$G34)</f>
        <v>0</v>
      </c>
      <c r="DR34" s="100" t="n">
        <f aca="false">IF($F34=DR$8,$H34)+IF($I34=DR$8,$G34)</f>
        <v>0</v>
      </c>
      <c r="DS34" s="100" t="n">
        <f aca="false">IF($F34=DS$8,$H34)+IF($I34=DS$8,$G34)</f>
        <v>0</v>
      </c>
      <c r="DT34" s="100" t="n">
        <f aca="false">IF($F34=DT$8,$H34)+IF($I34=DT$8,$G34)</f>
        <v>0</v>
      </c>
      <c r="DU34" s="100" t="n">
        <f aca="false">IF($F34=DU$8,$H34)+IF($I34=DU$8,$G34)</f>
        <v>0</v>
      </c>
      <c r="DV34" s="100" t="n">
        <f aca="false">IF($F34=DV$8,$H34)+IF($I34=DV$8,$G34)</f>
        <v>0</v>
      </c>
      <c r="DW34" s="100" t="n">
        <f aca="false">IF($F34=DW$8,$H34)+IF($I34=DW$8,$G34)</f>
        <v>0</v>
      </c>
      <c r="DX34" s="100" t="n">
        <f aca="false">IF($F34=DX$8,$H34)+IF($I34=DX$8,$G34)</f>
        <v>0</v>
      </c>
      <c r="DY34" s="100" t="n">
        <f aca="false">IF($F34=DY$8,$H34)+IF($I34=DY$8,$G34)</f>
        <v>0</v>
      </c>
      <c r="DZ34" s="100" t="n">
        <f aca="false">IF($F34=DZ$8,$H34)+IF($I34=DZ$8,$G34)</f>
        <v>0</v>
      </c>
      <c r="EA34" s="100" t="n">
        <f aca="false">IF($F34=EA$8,$H34)+IF($I34=EA$8,$G34)</f>
        <v>0</v>
      </c>
      <c r="EB34" s="100" t="n">
        <f aca="false">IF($F34=EB$8,$H34)+IF($I34=EB$8,$G34)</f>
        <v>0</v>
      </c>
      <c r="EC34" s="100" t="n">
        <f aca="false">IF($F34=EC$8,$H34)+IF($I34=EC$8,$G34)</f>
        <v>0</v>
      </c>
      <c r="ED34" s="100" t="n">
        <f aca="false">IF($F34=ED$8,$H34)+IF($I34=ED$8,$G34)</f>
        <v>0</v>
      </c>
      <c r="EE34" s="100" t="n">
        <f aca="false">IF($F34=EE$8,$H34)+IF($I34=EE$8,$G34)</f>
        <v>0</v>
      </c>
      <c r="EF34" s="100" t="n">
        <f aca="false">IF($F34=EF$8,$H34)+IF($I34=EF$8,$G34)</f>
        <v>0</v>
      </c>
      <c r="EG34" s="100" t="n">
        <f aca="false">IF($F34=EG$8,$H34)+IF($I34=EG$8,$G34)</f>
        <v>0</v>
      </c>
      <c r="EH34" s="100" t="n">
        <f aca="false">IF($F34=EH$8,$H34)+IF($I34=EH$8,$G34)</f>
        <v>0</v>
      </c>
      <c r="EI34" s="100" t="n">
        <f aca="false">IF($F34=EI$8,$H34)+IF($I34=EI$8,$G34)</f>
        <v>0</v>
      </c>
      <c r="EJ34" s="100" t="n">
        <f aca="false">IF($F34=EJ$8,$H34)+IF($I34=EJ$8,$G34)</f>
        <v>0</v>
      </c>
      <c r="EK34" s="100" t="n">
        <f aca="false">IF($F34=EK$8,$H34)+IF($I34=EK$8,$G34)</f>
        <v>0</v>
      </c>
      <c r="EL34" s="100" t="n">
        <f aca="false">IF($F34=EL$8,$H34)+IF($I34=EL$8,$G34)</f>
        <v>0</v>
      </c>
      <c r="EM34" s="100" t="n">
        <f aca="false">IF($F34=EM$8,$H34)+IF($I34=EM$8,$G34)</f>
        <v>0</v>
      </c>
      <c r="EN34" s="100" t="n">
        <f aca="false">IF($F34=EN$8,$H34)+IF($I34=EN$8,$G34)</f>
        <v>0</v>
      </c>
      <c r="EO34" s="100" t="n">
        <f aca="false">IF($F34=EO$8,$H34)+IF($I34=EO$8,$G34)</f>
        <v>0</v>
      </c>
      <c r="EP34" s="100" t="n">
        <f aca="false">IF($F34=EP$8,$H34)+IF($I34=EP$8,$G34)</f>
        <v>0</v>
      </c>
      <c r="EQ34" s="100" t="n">
        <f aca="false">IF($F34=EQ$8,$H34)+IF($I34=EQ$8,$G34)</f>
        <v>0</v>
      </c>
      <c r="ER34" s="100" t="n">
        <f aca="false">IF($F34=ER$8,$H34)+IF($I34=ER$8,$G34)</f>
        <v>0</v>
      </c>
      <c r="ES34" s="100" t="n">
        <f aca="false">IF($F34=ES$8,$H34)+IF($I34=ES$8,$G34)</f>
        <v>0</v>
      </c>
      <c r="ET34" s="100" t="n">
        <f aca="false">IF($F34=ET$8,$H34)+IF($I34=ET$8,$G34)</f>
        <v>0</v>
      </c>
      <c r="EU34" s="100" t="n">
        <f aca="false">IF($F34=EU$8,$H34)+IF($I34=EU$8,$G34)</f>
        <v>0</v>
      </c>
      <c r="EV34" s="100" t="n">
        <f aca="false">IF($F34=EV$8,$H34)+IF($I34=EV$8,$G34)</f>
        <v>0</v>
      </c>
      <c r="EW34" s="100" t="n">
        <f aca="false">IF($F34=EW$8,$H34)+IF($I34=EW$8,$G34)</f>
        <v>0</v>
      </c>
      <c r="EX34" s="100" t="n">
        <f aca="false">IF($F34=EX$8,$H34)+IF($I34=EX$8,$G34)</f>
        <v>0</v>
      </c>
      <c r="EY34" s="100" t="n">
        <f aca="false">IF($F34=EY$8,$H34)+IF($I34=EY$8,$G34)</f>
        <v>0</v>
      </c>
      <c r="EZ34" s="100" t="n">
        <f aca="false">IF($F34=EZ$8,$H34)+IF($I34=EZ$8,$G34)</f>
        <v>0</v>
      </c>
      <c r="FA34" s="100" t="n">
        <f aca="false">IF($F34=FA$8,$H34)+IF($I34=FA$8,$G34)</f>
        <v>0</v>
      </c>
      <c r="FB34" s="100" t="n">
        <f aca="false">IF($F34=FB$8,$H34)+IF($I34=FB$8,$G34)</f>
        <v>0</v>
      </c>
      <c r="FC34" s="100" t="n">
        <f aca="false">IF($F34=FC$8,$H34)+IF($I34=FC$8,$G34)</f>
        <v>0</v>
      </c>
      <c r="FE34" s="102" t="s">
        <v>54</v>
      </c>
      <c r="FF34" s="80" t="s">
        <v>14</v>
      </c>
      <c r="FG34" s="80" t="s">
        <v>8</v>
      </c>
      <c r="FH34" s="10" t="s">
        <v>9</v>
      </c>
      <c r="FI34" s="10" t="s">
        <v>10</v>
      </c>
      <c r="FJ34" s="10" t="s">
        <v>155</v>
      </c>
      <c r="FL34" s="103" t="str">
        <f aca="false">FF72</f>
        <v>RD Congo</v>
      </c>
      <c r="FM34" s="89"/>
      <c r="FN34" s="90"/>
      <c r="FO34" s="91"/>
      <c r="FP34" s="92"/>
      <c r="FQ34" s="31"/>
      <c r="FR34" s="65"/>
      <c r="FS34" s="70"/>
      <c r="FT34" s="31"/>
      <c r="FU34" s="31"/>
      <c r="FV34" s="31"/>
      <c r="FW34" s="31"/>
      <c r="FX34" s="67"/>
      <c r="FY34" s="70"/>
      <c r="FZ34" s="31"/>
      <c r="GA34" s="31"/>
      <c r="GC34" s="31"/>
      <c r="GD34" s="145" t="s">
        <v>188</v>
      </c>
      <c r="GE34" s="31"/>
      <c r="GF34" s="31"/>
      <c r="GG34" s="31"/>
      <c r="GH34" s="31"/>
      <c r="GI34" s="31"/>
      <c r="GM34" s="31"/>
    </row>
    <row r="35" customFormat="false" ht="18" hidden="false" customHeight="true" outlineLevel="0" collapsed="false">
      <c r="B35" s="104" t="s">
        <v>59</v>
      </c>
      <c r="C35" s="104" t="s">
        <v>61</v>
      </c>
      <c r="D35" s="31"/>
      <c r="E35" s="144"/>
      <c r="F35" s="104" t="str">
        <f aca="false">VLOOKUP(B35,Paramètres!$C$10:$D$57,2,0)</f>
        <v>Côte d'Ivoire</v>
      </c>
      <c r="G35" s="105"/>
      <c r="H35" s="106"/>
      <c r="I35" s="104" t="str">
        <f aca="false">VLOOKUP(C35,Paramètres!$C$10:$D$57,2,0)</f>
        <v>Equateur</v>
      </c>
      <c r="J35" s="107" t="n">
        <v>46187</v>
      </c>
      <c r="K35" s="121" t="s">
        <v>189</v>
      </c>
      <c r="L35" s="109" t="str">
        <f aca="false">IF(G35&gt;H35,F35,IF(G35&lt;H35,I35,IF(G35="","Non joué",IF(G35=H35,"Nul"))))</f>
        <v>Non joué</v>
      </c>
      <c r="M35" s="84"/>
      <c r="N35" s="100" t="n">
        <f aca="false">IF($L35=N$8,3,IF(AND(OR($F35=N$8,$I35=N$8),$L35="Nul"),1,0))</f>
        <v>0</v>
      </c>
      <c r="O35" s="100" t="n">
        <f aca="false">IF($L35=O$8,3,IF(AND(OR($F35=O$8,$I35=O$8),$L35="Nul"),1,0))</f>
        <v>0</v>
      </c>
      <c r="P35" s="100" t="n">
        <f aca="false">IF($L35=P$8,3,IF(AND(OR($F35=P$8,$I35=P$8),$L35="Nul"),1,0))</f>
        <v>0</v>
      </c>
      <c r="Q35" s="100" t="n">
        <f aca="false">IF($L35=Q$8,3,IF(AND(OR($F35=Q$8,$I35=Q$8),$L35="Nul"),1,0))</f>
        <v>0</v>
      </c>
      <c r="R35" s="100" t="n">
        <f aca="false">IF($L35=R$8,3,IF(AND(OR($F35=R$8,$I35=R$8),$L35="Nul"),1,0))</f>
        <v>0</v>
      </c>
      <c r="S35" s="100" t="n">
        <f aca="false">IF($L35=S$8,3,IF(AND(OR($F35=S$8,$I35=S$8),$L35="Nul"),1,0))</f>
        <v>0</v>
      </c>
      <c r="T35" s="100" t="n">
        <f aca="false">IF($L35=T$8,3,IF(AND(OR($F35=T$8,$I35=T$8),$L35="Nul"),1,0))</f>
        <v>0</v>
      </c>
      <c r="U35" s="100" t="n">
        <f aca="false">IF($L35=U$8,3,IF(AND(OR($F35=U$8,$I35=U$8),$L35="Nul"),1,0))</f>
        <v>0</v>
      </c>
      <c r="V35" s="100" t="n">
        <f aca="false">IF($L35=V$8,3,IF(AND(OR($F35=V$8,$I35=V$8),$L35="Nul"),1,0))</f>
        <v>0</v>
      </c>
      <c r="W35" s="100" t="n">
        <f aca="false">IF($L35=W$8,3,IF(AND(OR($F35=W$8,$I35=W$8),$L35="Nul"),1,0))</f>
        <v>0</v>
      </c>
      <c r="X35" s="100" t="n">
        <f aca="false">IF($L35=X$8,3,IF(AND(OR($F35=X$8,$I35=X$8),$L35="Nul"),1,0))</f>
        <v>0</v>
      </c>
      <c r="Y35" s="100" t="n">
        <f aca="false">IF($L35=Y$8,3,IF(AND(OR($F35=Y$8,$I35=Y$8),$L35="Nul"),1,0))</f>
        <v>0</v>
      </c>
      <c r="Z35" s="100" t="n">
        <f aca="false">IF($L35=Z$8,3,IF(AND(OR($F35=Z$8,$I35=Z$8),$L35="Nul"),1,0))</f>
        <v>0</v>
      </c>
      <c r="AA35" s="100" t="n">
        <f aca="false">IF($L35=AA$8,3,IF(AND(OR($F35=AA$8,$I35=AA$8),$L35="Nul"),1,0))</f>
        <v>0</v>
      </c>
      <c r="AB35" s="100" t="n">
        <f aca="false">IF($L35=AB$8,3,IF(AND(OR($F35=AB$8,$I35=AB$8),$L35="Nul"),1,0))</f>
        <v>0</v>
      </c>
      <c r="AC35" s="100" t="n">
        <f aca="false">IF($L35=AC$8,3,IF(AND(OR($F35=AC$8,$I35=AC$8),$L35="Nul"),1,0))</f>
        <v>0</v>
      </c>
      <c r="AD35" s="100" t="n">
        <f aca="false">IF($L35=AD$8,3,IF(AND(OR($F35=AD$8,$I35=AD$8),$L35="Nul"),1,0))</f>
        <v>0</v>
      </c>
      <c r="AE35" s="100" t="n">
        <f aca="false">IF($L35=AE$8,3,IF(AND(OR($F35=AE$8,$I35=AE$8),$L35="Nul"),1,0))</f>
        <v>0</v>
      </c>
      <c r="AF35" s="100" t="n">
        <f aca="false">IF($L35=AF$8,3,IF(AND(OR($F35=AF$8,$I35=AF$8),$L35="Nul"),1,0))</f>
        <v>0</v>
      </c>
      <c r="AG35" s="100" t="n">
        <f aca="false">IF($L35=AG$8,3,IF(AND(OR($F35=AG$8,$I35=AG$8),$L35="Nul"),1,0))</f>
        <v>0</v>
      </c>
      <c r="AH35" s="100" t="n">
        <f aca="false">IF($L35=AH$8,3,IF(AND(OR($F35=AH$8,$I35=AH$8),$L35="Nul"),1,0))</f>
        <v>0</v>
      </c>
      <c r="AI35" s="100" t="n">
        <f aca="false">IF($L35=AI$8,3,IF(AND(OR($F35=AI$8,$I35=AI$8),$L35="Nul"),1,0))</f>
        <v>0</v>
      </c>
      <c r="AJ35" s="100" t="n">
        <f aca="false">IF($L35=AJ$8,3,IF(AND(OR($F35=AJ$8,$I35=AJ$8),$L35="Nul"),1,0))</f>
        <v>0</v>
      </c>
      <c r="AK35" s="100" t="n">
        <f aca="false">IF($L35=AK$8,3,IF(AND(OR($F35=AK$8,$I35=AK$8),$L35="Nul"),1,0))</f>
        <v>0</v>
      </c>
      <c r="AL35" s="100" t="n">
        <f aca="false">IF($L35=AL$8,3,IF(AND(OR($F35=AL$8,$I35=AL$8),$L35="Nul"),1,0))</f>
        <v>0</v>
      </c>
      <c r="AM35" s="100" t="n">
        <f aca="false">IF($L35=AM$8,3,IF(AND(OR($F35=AM$8,$I35=AM$8),$L35="Nul"),1,0))</f>
        <v>0</v>
      </c>
      <c r="AN35" s="100" t="n">
        <f aca="false">IF($L35=AN$8,3,IF(AND(OR($F35=AN$8,$I35=AN$8),$L35="Nul"),1,0))</f>
        <v>0</v>
      </c>
      <c r="AO35" s="100" t="n">
        <f aca="false">IF($L35=AO$8,3,IF(AND(OR($F35=AO$8,$I35=AO$8),$L35="Nul"),1,0))</f>
        <v>0</v>
      </c>
      <c r="AP35" s="100" t="n">
        <f aca="false">IF($L35=AP$8,3,IF(AND(OR($F35=AP$8,$I35=AP$8),$L35="Nul"),1,0))</f>
        <v>0</v>
      </c>
      <c r="AQ35" s="100" t="n">
        <f aca="false">IF($L35=AQ$8,3,IF(AND(OR($F35=AQ$8,$I35=AQ$8),$L35="Nul"),1,0))</f>
        <v>0</v>
      </c>
      <c r="AR35" s="100" t="n">
        <f aca="false">IF($L35=AR$8,3,IF(AND(OR($F35=AR$8,$I35=AR$8),$L35="Nul"),1,0))</f>
        <v>0</v>
      </c>
      <c r="AS35" s="100" t="n">
        <f aca="false">IF($L35=AS$8,3,IF(AND(OR($F35=AS$8,$I35=AS$8),$L35="Nul"),1,0))</f>
        <v>0</v>
      </c>
      <c r="AT35" s="100" t="n">
        <f aca="false">IF($L35=AT$8,3,IF(AND(OR($F35=AT$8,$I35=AT$8),$L35="Nul"),1,0))</f>
        <v>0</v>
      </c>
      <c r="AU35" s="100" t="n">
        <f aca="false">IF($L35=AU$8,3,IF(AND(OR($F35=AU$8,$I35=AU$8),$L35="Nul"),1,0))</f>
        <v>0</v>
      </c>
      <c r="AV35" s="100" t="n">
        <f aca="false">IF($L35=AV$8,3,IF(AND(OR($F35=AV$8,$I35=AV$8),$L35="Nul"),1,0))</f>
        <v>0</v>
      </c>
      <c r="AW35" s="100" t="n">
        <f aca="false">IF($L35=AW$8,3,IF(AND(OR($F35=AW$8,$I35=AW$8),$L35="Nul"),1,0))</f>
        <v>0</v>
      </c>
      <c r="AX35" s="100" t="n">
        <f aca="false">IF($L35=AX$8,3,IF(AND(OR($F35=AX$8,$I35=AX$8),$L35="Nul"),1,0))</f>
        <v>0</v>
      </c>
      <c r="AY35" s="100" t="n">
        <f aca="false">IF($L35=AY$8,3,IF(AND(OR($F35=AY$8,$I35=AY$8),$L35="Nul"),1,0))</f>
        <v>0</v>
      </c>
      <c r="AZ35" s="100" t="n">
        <f aca="false">IF($L35=AZ$8,3,IF(AND(OR($F35=AZ$8,$I35=AZ$8),$L35="Nul"),1,0))</f>
        <v>0</v>
      </c>
      <c r="BA35" s="100" t="n">
        <f aca="false">IF($L35=BA$8,3,IF(AND(OR($F35=BA$8,$I35=BA$8),$L35="Nul"),1,0))</f>
        <v>0</v>
      </c>
      <c r="BB35" s="100" t="n">
        <f aca="false">IF($L35=BB$8,3,IF(AND(OR($F35=BB$8,$I35=BB$8),$L35="Nul"),1,0))</f>
        <v>0</v>
      </c>
      <c r="BC35" s="100" t="n">
        <f aca="false">IF($L35=BC$8,3,IF(AND(OR($F35=BC$8,$I35=BC$8),$L35="Nul"),1,0))</f>
        <v>0</v>
      </c>
      <c r="BD35" s="100" t="n">
        <f aca="false">IF($L35=BD$8,3,IF(AND(OR($F35=BD$8,$I35=BD$8),$L35="Nul"),1,0))</f>
        <v>0</v>
      </c>
      <c r="BE35" s="100" t="n">
        <f aca="false">IF($L35=BE$8,3,IF(AND(OR($F35=BE$8,$I35=BE$8),$L35="Nul"),1,0))</f>
        <v>0</v>
      </c>
      <c r="BF35" s="100" t="n">
        <f aca="false">IF($L35=BF$8,3,IF(AND(OR($F35=BF$8,$I35=BF$8),$L35="Nul"),1,0))</f>
        <v>0</v>
      </c>
      <c r="BG35" s="100" t="n">
        <f aca="false">IF($L35=BG$8,3,IF(AND(OR($F35=BG$8,$I35=BG$8),$L35="Nul"),1,0))</f>
        <v>0</v>
      </c>
      <c r="BH35" s="100" t="n">
        <f aca="false">IF($L35=BH$8,3,IF(AND(OR($F35=BH$8,$I35=BH$8),$L35="Nul"),1,0))</f>
        <v>0</v>
      </c>
      <c r="BI35" s="100" t="n">
        <f aca="false">IF($L35=BI$8,3,IF(AND(OR($F35=BI$8,$I35=BI$8),$L35="Nul"),1,0))</f>
        <v>0</v>
      </c>
      <c r="BJ35" s="101"/>
      <c r="BK35" s="100" t="n">
        <f aca="false">IF($F35=BK$8,$G35)+IF($I35=BK$8,$H35)</f>
        <v>0</v>
      </c>
      <c r="BL35" s="100" t="n">
        <f aca="false">IF($F35=BL$8,$G35)+IF($I35=BL$8,$H35)</f>
        <v>0</v>
      </c>
      <c r="BM35" s="100" t="n">
        <f aca="false">IF($F35=BM$8,$G35)+IF($I35=BM$8,$H35)</f>
        <v>0</v>
      </c>
      <c r="BN35" s="100" t="n">
        <f aca="false">IF($F35=BN$8,$G35)+IF($I35=BN$8,$H35)</f>
        <v>0</v>
      </c>
      <c r="BO35" s="100" t="n">
        <f aca="false">IF($F35=BO$8,$G35)+IF($I35=BO$8,$H35)</f>
        <v>0</v>
      </c>
      <c r="BP35" s="100" t="n">
        <f aca="false">IF($F35=BP$8,$G35)+IF($I35=BP$8,$H35)</f>
        <v>0</v>
      </c>
      <c r="BQ35" s="100" t="n">
        <f aca="false">IF($F35=BQ$8,$G35)+IF($I35=BQ$8,$H35)</f>
        <v>0</v>
      </c>
      <c r="BR35" s="100" t="n">
        <f aca="false">IF($F35=BR$8,$G35)+IF($I35=BR$8,$H35)</f>
        <v>0</v>
      </c>
      <c r="BS35" s="100" t="n">
        <f aca="false">IF($F35=BS$8,$G35)+IF($I35=BS$8,$H35)</f>
        <v>0</v>
      </c>
      <c r="BT35" s="100" t="n">
        <f aca="false">IF($F35=BT$8,$G35)+IF($I35=BT$8,$H35)</f>
        <v>0</v>
      </c>
      <c r="BU35" s="100" t="n">
        <f aca="false">IF($F35=BU$8,$G35)+IF($I35=BU$8,$H35)</f>
        <v>0</v>
      </c>
      <c r="BV35" s="100" t="n">
        <f aca="false">IF($F35=BV$8,$G35)+IF($I35=BV$8,$H35)</f>
        <v>0</v>
      </c>
      <c r="BW35" s="100" t="n">
        <f aca="false">IF($F35=BW$8,$G35)+IF($I35=BW$8,$H35)</f>
        <v>0</v>
      </c>
      <c r="BX35" s="100" t="n">
        <f aca="false">IF($F35=BX$8,$G35)+IF($I35=BX$8,$H35)</f>
        <v>0</v>
      </c>
      <c r="BY35" s="100" t="n">
        <f aca="false">IF($F35=BY$8,$G35)+IF($I35=BY$8,$H35)</f>
        <v>0</v>
      </c>
      <c r="BZ35" s="100" t="n">
        <f aca="false">IF($F35=BZ$8,$G35)+IF($I35=BZ$8,$H35)</f>
        <v>0</v>
      </c>
      <c r="CA35" s="100" t="n">
        <f aca="false">IF($F35=CA$8,$G35)+IF($I35=CA$8,$H35)</f>
        <v>0</v>
      </c>
      <c r="CB35" s="100" t="n">
        <f aca="false">IF($F35=CB$8,$G35)+IF($I35=CB$8,$H35)</f>
        <v>0</v>
      </c>
      <c r="CC35" s="100" t="n">
        <f aca="false">IF($F35=CC$8,$G35)+IF($I35=CC$8,$H35)</f>
        <v>0</v>
      </c>
      <c r="CD35" s="100" t="n">
        <f aca="false">IF($F35=CD$8,$G35)+IF($I35=CD$8,$H35)</f>
        <v>0</v>
      </c>
      <c r="CE35" s="100" t="n">
        <f aca="false">IF($F35=CE$8,$G35)+IF($I35=CE$8,$H35)</f>
        <v>0</v>
      </c>
      <c r="CF35" s="100" t="n">
        <f aca="false">IF($F35=CF$8,$G35)+IF($I35=CF$8,$H35)</f>
        <v>0</v>
      </c>
      <c r="CG35" s="100" t="n">
        <f aca="false">IF($F35=CG$8,$G35)+IF($I35=CG$8,$H35)</f>
        <v>0</v>
      </c>
      <c r="CH35" s="100" t="n">
        <f aca="false">IF($F35=CH$8,$G35)+IF($I35=CH$8,$H35)</f>
        <v>0</v>
      </c>
      <c r="CI35" s="100" t="n">
        <f aca="false">IF($F35=CI$8,$G35)+IF($I35=CI$8,$H35)</f>
        <v>0</v>
      </c>
      <c r="CJ35" s="100" t="n">
        <f aca="false">IF($F35=CJ$8,$G35)+IF($I35=CJ$8,$H35)</f>
        <v>0</v>
      </c>
      <c r="CK35" s="100" t="n">
        <f aca="false">IF($F35=CK$8,$G35)+IF($I35=CK$8,$H35)</f>
        <v>0</v>
      </c>
      <c r="CL35" s="100" t="n">
        <f aca="false">IF($F35=CL$8,$G35)+IF($I35=CL$8,$H35)</f>
        <v>0</v>
      </c>
      <c r="CM35" s="100" t="n">
        <f aca="false">IF($F35=CM$8,$G35)+IF($I35=CM$8,$H35)</f>
        <v>0</v>
      </c>
      <c r="CN35" s="100" t="n">
        <f aca="false">IF($F35=CN$8,$G35)+IF($I35=CN$8,$H35)</f>
        <v>0</v>
      </c>
      <c r="CO35" s="100" t="n">
        <f aca="false">IF($F35=CO$8,$G35)+IF($I35=CO$8,$H35)</f>
        <v>0</v>
      </c>
      <c r="CP35" s="100" t="n">
        <f aca="false">IF($F35=CP$8,$G35)+IF($I35=CP$8,$H35)</f>
        <v>0</v>
      </c>
      <c r="CQ35" s="100" t="n">
        <f aca="false">IF($F35=CQ$8,$G35)+IF($I35=CQ$8,$H35)</f>
        <v>0</v>
      </c>
      <c r="CR35" s="100" t="n">
        <f aca="false">IF($F35=CR$8,$G35)+IF($I35=CR$8,$H35)</f>
        <v>0</v>
      </c>
      <c r="CS35" s="100" t="n">
        <f aca="false">IF($F35=CS$8,$G35)+IF($I35=CS$8,$H35)</f>
        <v>0</v>
      </c>
      <c r="CT35" s="100" t="n">
        <f aca="false">IF($F35=CT$8,$G35)+IF($I35=CT$8,$H35)</f>
        <v>0</v>
      </c>
      <c r="CU35" s="100" t="n">
        <f aca="false">IF($F35=CU$8,$G35)+IF($I35=CU$8,$H35)</f>
        <v>0</v>
      </c>
      <c r="CV35" s="100" t="n">
        <f aca="false">IF($F35=CV$8,$G35)+IF($I35=CV$8,$H35)</f>
        <v>0</v>
      </c>
      <c r="CW35" s="100" t="n">
        <f aca="false">IF($F35=CW$8,$G35)+IF($I35=CW$8,$H35)</f>
        <v>0</v>
      </c>
      <c r="CX35" s="100" t="n">
        <f aca="false">IF($F35=CX$8,$G35)+IF($I35=CX$8,$H35)</f>
        <v>0</v>
      </c>
      <c r="CY35" s="100" t="n">
        <f aca="false">IF($F35=CY$8,$G35)+IF($I35=CY$8,$H35)</f>
        <v>0</v>
      </c>
      <c r="CZ35" s="100" t="n">
        <f aca="false">IF($F35=CZ$8,$G35)+IF($I35=CZ$8,$H35)</f>
        <v>0</v>
      </c>
      <c r="DA35" s="100" t="n">
        <f aca="false">IF($F35=DA$8,$G35)+IF($I35=DA$8,$H35)</f>
        <v>0</v>
      </c>
      <c r="DB35" s="100" t="n">
        <f aca="false">IF($F35=DB$8,$G35)+IF($I35=DB$8,$H35)</f>
        <v>0</v>
      </c>
      <c r="DC35" s="100" t="n">
        <f aca="false">IF($F35=DC$8,$G35)+IF($I35=DC$8,$H35)</f>
        <v>0</v>
      </c>
      <c r="DD35" s="100" t="n">
        <f aca="false">IF($F35=DD$8,$G35)+IF($I35=DD$8,$H35)</f>
        <v>0</v>
      </c>
      <c r="DE35" s="100" t="n">
        <f aca="false">IF($F35=DE$8,$G35)+IF($I35=DE$8,$H35)</f>
        <v>0</v>
      </c>
      <c r="DF35" s="100" t="n">
        <f aca="false">IF($F35=DF$8,$G35)+IF($I35=DF$8,$H35)</f>
        <v>0</v>
      </c>
      <c r="DG35" s="101"/>
      <c r="DH35" s="100" t="n">
        <f aca="false">IF($F35=DH$8,$H35)+IF($I35=DH$8,$G35)</f>
        <v>0</v>
      </c>
      <c r="DI35" s="100" t="n">
        <f aca="false">IF($F35=DI$8,$H35)+IF($I35=DI$8,$G35)</f>
        <v>0</v>
      </c>
      <c r="DJ35" s="100" t="n">
        <f aca="false">IF($F35=DJ$8,$H35)+IF($I35=DJ$8,$G35)</f>
        <v>0</v>
      </c>
      <c r="DK35" s="100" t="n">
        <f aca="false">IF($F35=DK$8,$H35)+IF($I35=DK$8,$G35)</f>
        <v>0</v>
      </c>
      <c r="DL35" s="100" t="n">
        <f aca="false">IF($F35=DL$8,$H35)+IF($I35=DL$8,$G35)</f>
        <v>0</v>
      </c>
      <c r="DM35" s="100" t="n">
        <f aca="false">IF($F35=DM$8,$H35)+IF($I35=DM$8,$G35)</f>
        <v>0</v>
      </c>
      <c r="DN35" s="100" t="n">
        <f aca="false">IF($F35=DN$8,$H35)+IF($I35=DN$8,$G35)</f>
        <v>0</v>
      </c>
      <c r="DO35" s="100" t="n">
        <f aca="false">IF($F35=DO$8,$H35)+IF($I35=DO$8,$G35)</f>
        <v>0</v>
      </c>
      <c r="DP35" s="100" t="n">
        <f aca="false">IF($F35=DP$8,$H35)+IF($I35=DP$8,$G35)</f>
        <v>0</v>
      </c>
      <c r="DQ35" s="100" t="n">
        <f aca="false">IF($F35=DQ$8,$H35)+IF($I35=DQ$8,$G35)</f>
        <v>0</v>
      </c>
      <c r="DR35" s="100" t="n">
        <f aca="false">IF($F35=DR$8,$H35)+IF($I35=DR$8,$G35)</f>
        <v>0</v>
      </c>
      <c r="DS35" s="100" t="n">
        <f aca="false">IF($F35=DS$8,$H35)+IF($I35=DS$8,$G35)</f>
        <v>0</v>
      </c>
      <c r="DT35" s="100" t="n">
        <f aca="false">IF($F35=DT$8,$H35)+IF($I35=DT$8,$G35)</f>
        <v>0</v>
      </c>
      <c r="DU35" s="100" t="n">
        <f aca="false">IF($F35=DU$8,$H35)+IF($I35=DU$8,$G35)</f>
        <v>0</v>
      </c>
      <c r="DV35" s="100" t="n">
        <f aca="false">IF($F35=DV$8,$H35)+IF($I35=DV$8,$G35)</f>
        <v>0</v>
      </c>
      <c r="DW35" s="100" t="n">
        <f aca="false">IF($F35=DW$8,$H35)+IF($I35=DW$8,$G35)</f>
        <v>0</v>
      </c>
      <c r="DX35" s="100" t="n">
        <f aca="false">IF($F35=DX$8,$H35)+IF($I35=DX$8,$G35)</f>
        <v>0</v>
      </c>
      <c r="DY35" s="100" t="n">
        <f aca="false">IF($F35=DY$8,$H35)+IF($I35=DY$8,$G35)</f>
        <v>0</v>
      </c>
      <c r="DZ35" s="100" t="n">
        <f aca="false">IF($F35=DZ$8,$H35)+IF($I35=DZ$8,$G35)</f>
        <v>0</v>
      </c>
      <c r="EA35" s="100" t="n">
        <f aca="false">IF($F35=EA$8,$H35)+IF($I35=EA$8,$G35)</f>
        <v>0</v>
      </c>
      <c r="EB35" s="100" t="n">
        <f aca="false">IF($F35=EB$8,$H35)+IF($I35=EB$8,$G35)</f>
        <v>0</v>
      </c>
      <c r="EC35" s="100" t="n">
        <f aca="false">IF($F35=EC$8,$H35)+IF($I35=EC$8,$G35)</f>
        <v>0</v>
      </c>
      <c r="ED35" s="100" t="n">
        <f aca="false">IF($F35=ED$8,$H35)+IF($I35=ED$8,$G35)</f>
        <v>0</v>
      </c>
      <c r="EE35" s="100" t="n">
        <f aca="false">IF($F35=EE$8,$H35)+IF($I35=EE$8,$G35)</f>
        <v>0</v>
      </c>
      <c r="EF35" s="100" t="n">
        <f aca="false">IF($F35=EF$8,$H35)+IF($I35=EF$8,$G35)</f>
        <v>0</v>
      </c>
      <c r="EG35" s="100" t="n">
        <f aca="false">IF($F35=EG$8,$H35)+IF($I35=EG$8,$G35)</f>
        <v>0</v>
      </c>
      <c r="EH35" s="100" t="n">
        <f aca="false">IF($F35=EH$8,$H35)+IF($I35=EH$8,$G35)</f>
        <v>0</v>
      </c>
      <c r="EI35" s="100" t="n">
        <f aca="false">IF($F35=EI$8,$H35)+IF($I35=EI$8,$G35)</f>
        <v>0</v>
      </c>
      <c r="EJ35" s="100" t="n">
        <f aca="false">IF($F35=EJ$8,$H35)+IF($I35=EJ$8,$G35)</f>
        <v>0</v>
      </c>
      <c r="EK35" s="100" t="n">
        <f aca="false">IF($F35=EK$8,$H35)+IF($I35=EK$8,$G35)</f>
        <v>0</v>
      </c>
      <c r="EL35" s="100" t="n">
        <f aca="false">IF($F35=EL$8,$H35)+IF($I35=EL$8,$G35)</f>
        <v>0</v>
      </c>
      <c r="EM35" s="100" t="n">
        <f aca="false">IF($F35=EM$8,$H35)+IF($I35=EM$8,$G35)</f>
        <v>0</v>
      </c>
      <c r="EN35" s="100" t="n">
        <f aca="false">IF($F35=EN$8,$H35)+IF($I35=EN$8,$G35)</f>
        <v>0</v>
      </c>
      <c r="EO35" s="100" t="n">
        <f aca="false">IF($F35=EO$8,$H35)+IF($I35=EO$8,$G35)</f>
        <v>0</v>
      </c>
      <c r="EP35" s="100" t="n">
        <f aca="false">IF($F35=EP$8,$H35)+IF($I35=EP$8,$G35)</f>
        <v>0</v>
      </c>
      <c r="EQ35" s="100" t="n">
        <f aca="false">IF($F35=EQ$8,$H35)+IF($I35=EQ$8,$G35)</f>
        <v>0</v>
      </c>
      <c r="ER35" s="100" t="n">
        <f aca="false">IF($F35=ER$8,$H35)+IF($I35=ER$8,$G35)</f>
        <v>0</v>
      </c>
      <c r="ES35" s="100" t="n">
        <f aca="false">IF($F35=ES$8,$H35)+IF($I35=ES$8,$G35)</f>
        <v>0</v>
      </c>
      <c r="ET35" s="100" t="n">
        <f aca="false">IF($F35=ET$8,$H35)+IF($I35=ET$8,$G35)</f>
        <v>0</v>
      </c>
      <c r="EU35" s="100" t="n">
        <f aca="false">IF($F35=EU$8,$H35)+IF($I35=EU$8,$G35)</f>
        <v>0</v>
      </c>
      <c r="EV35" s="100" t="n">
        <f aca="false">IF($F35=EV$8,$H35)+IF($I35=EV$8,$G35)</f>
        <v>0</v>
      </c>
      <c r="EW35" s="100" t="n">
        <f aca="false">IF($F35=EW$8,$H35)+IF($I35=EW$8,$G35)</f>
        <v>0</v>
      </c>
      <c r="EX35" s="100" t="n">
        <f aca="false">IF($F35=EX$8,$H35)+IF($I35=EX$8,$G35)</f>
        <v>0</v>
      </c>
      <c r="EY35" s="100" t="n">
        <f aca="false">IF($F35=EY$8,$H35)+IF($I35=EY$8,$G35)</f>
        <v>0</v>
      </c>
      <c r="EZ35" s="100" t="n">
        <f aca="false">IF($F35=EZ$8,$H35)+IF($I35=EZ$8,$G35)</f>
        <v>0</v>
      </c>
      <c r="FA35" s="100" t="n">
        <f aca="false">IF($F35=FA$8,$H35)+IF($I35=FA$8,$G35)</f>
        <v>0</v>
      </c>
      <c r="FB35" s="100" t="n">
        <f aca="false">IF($F35=FB$8,$H35)+IF($I35=FB$8,$G35)</f>
        <v>0</v>
      </c>
      <c r="FC35" s="100" t="n">
        <f aca="false">IF($F35=FC$8,$H35)+IF($I35=FC$8,$G35)</f>
        <v>0</v>
      </c>
      <c r="FE35" s="110" t="n">
        <v>1</v>
      </c>
      <c r="FF35" s="111" t="str">
        <f aca="false">Paramètres!O26</f>
        <v>Allemagne</v>
      </c>
      <c r="FG35" s="111" t="n">
        <f aca="false">Paramètres!P26</f>
        <v>0</v>
      </c>
      <c r="FH35" s="139" t="n">
        <f aca="false">Paramètres!Q26</f>
        <v>0</v>
      </c>
      <c r="FI35" s="139" t="n">
        <f aca="false">Paramètres!R26</f>
        <v>0</v>
      </c>
      <c r="FJ35" s="139" t="n">
        <f aca="false">Paramètres!S26</f>
        <v>0</v>
      </c>
      <c r="FL35" s="114" t="s">
        <v>190</v>
      </c>
      <c r="FM35" s="115"/>
      <c r="FN35" s="116"/>
      <c r="FO35" s="117" t="n">
        <f aca="false">FM35+FN35/10</f>
        <v>0</v>
      </c>
      <c r="FP35" s="118" t="str">
        <f aca="false">FL36</f>
        <v>Croatie</v>
      </c>
      <c r="FQ35" s="31"/>
      <c r="FR35" s="119"/>
      <c r="FS35" s="28" t="s">
        <v>142</v>
      </c>
      <c r="FT35" s="33" t="s">
        <v>143</v>
      </c>
      <c r="FU35" s="28" t="s">
        <v>144</v>
      </c>
      <c r="FV35" s="28" t="s">
        <v>145</v>
      </c>
      <c r="FW35" s="31"/>
      <c r="FX35" s="67"/>
      <c r="FY35" s="70"/>
      <c r="FZ35" s="31"/>
      <c r="GA35" s="31"/>
      <c r="GC35" s="31"/>
      <c r="GD35" s="31"/>
      <c r="GE35" s="31"/>
      <c r="GF35" s="31"/>
      <c r="GG35" s="31"/>
      <c r="GH35" s="31"/>
      <c r="GI35" s="31"/>
      <c r="GM35" s="31"/>
    </row>
    <row r="36" customFormat="false" ht="18" hidden="false" customHeight="true" outlineLevel="0" collapsed="false">
      <c r="B36" s="104" t="s">
        <v>57</v>
      </c>
      <c r="C36" s="104" t="s">
        <v>61</v>
      </c>
      <c r="D36" s="31"/>
      <c r="E36" s="144"/>
      <c r="F36" s="104" t="str">
        <f aca="false">VLOOKUP(B36,Paramètres!$C$10:$D$57,2,0)</f>
        <v>Curaçao</v>
      </c>
      <c r="G36" s="105"/>
      <c r="H36" s="106"/>
      <c r="I36" s="104" t="str">
        <f aca="false">VLOOKUP(C36,Paramètres!$C$10:$D$57,2,0)</f>
        <v>Equateur</v>
      </c>
      <c r="J36" s="120" t="n">
        <v>46193</v>
      </c>
      <c r="K36" s="108" t="s">
        <v>164</v>
      </c>
      <c r="L36" s="109" t="str">
        <f aca="false">IF(G36&gt;H36,F36,IF(G36&lt;H36,I36,IF(G36="","Non joué",IF(G36=H36,"Nul"))))</f>
        <v>Non joué</v>
      </c>
      <c r="M36" s="84"/>
      <c r="N36" s="100" t="n">
        <f aca="false">IF($L36=N$8,3,IF(AND(OR($F36=N$8,$I36=N$8),$L36="Nul"),1,0))</f>
        <v>0</v>
      </c>
      <c r="O36" s="100" t="n">
        <f aca="false">IF($L36=O$8,3,IF(AND(OR($F36=O$8,$I36=O$8),$L36="Nul"),1,0))</f>
        <v>0</v>
      </c>
      <c r="P36" s="100" t="n">
        <f aca="false">IF($L36=P$8,3,IF(AND(OR($F36=P$8,$I36=P$8),$L36="Nul"),1,0))</f>
        <v>0</v>
      </c>
      <c r="Q36" s="100" t="n">
        <f aca="false">IF($L36=Q$8,3,IF(AND(OR($F36=Q$8,$I36=Q$8),$L36="Nul"),1,0))</f>
        <v>0</v>
      </c>
      <c r="R36" s="100" t="n">
        <f aca="false">IF($L36=R$8,3,IF(AND(OR($F36=R$8,$I36=R$8),$L36="Nul"),1,0))</f>
        <v>0</v>
      </c>
      <c r="S36" s="100" t="n">
        <f aca="false">IF($L36=S$8,3,IF(AND(OR($F36=S$8,$I36=S$8),$L36="Nul"),1,0))</f>
        <v>0</v>
      </c>
      <c r="T36" s="100" t="n">
        <f aca="false">IF($L36=T$8,3,IF(AND(OR($F36=T$8,$I36=T$8),$L36="Nul"),1,0))</f>
        <v>0</v>
      </c>
      <c r="U36" s="100" t="n">
        <f aca="false">IF($L36=U$8,3,IF(AND(OR($F36=U$8,$I36=U$8),$L36="Nul"),1,0))</f>
        <v>0</v>
      </c>
      <c r="V36" s="100" t="n">
        <f aca="false">IF($L36=V$8,3,IF(AND(OR($F36=V$8,$I36=V$8),$L36="Nul"),1,0))</f>
        <v>0</v>
      </c>
      <c r="W36" s="100" t="n">
        <f aca="false">IF($L36=W$8,3,IF(AND(OR($F36=W$8,$I36=W$8),$L36="Nul"),1,0))</f>
        <v>0</v>
      </c>
      <c r="X36" s="100" t="n">
        <f aca="false">IF($L36=X$8,3,IF(AND(OR($F36=X$8,$I36=X$8),$L36="Nul"),1,0))</f>
        <v>0</v>
      </c>
      <c r="Y36" s="100" t="n">
        <f aca="false">IF($L36=Y$8,3,IF(AND(OR($F36=Y$8,$I36=Y$8),$L36="Nul"),1,0))</f>
        <v>0</v>
      </c>
      <c r="Z36" s="100" t="n">
        <f aca="false">IF($L36=Z$8,3,IF(AND(OR($F36=Z$8,$I36=Z$8),$L36="Nul"),1,0))</f>
        <v>0</v>
      </c>
      <c r="AA36" s="100" t="n">
        <f aca="false">IF($L36=AA$8,3,IF(AND(OR($F36=AA$8,$I36=AA$8),$L36="Nul"),1,0))</f>
        <v>0</v>
      </c>
      <c r="AB36" s="100" t="n">
        <f aca="false">IF($L36=AB$8,3,IF(AND(OR($F36=AB$8,$I36=AB$8),$L36="Nul"),1,0))</f>
        <v>0</v>
      </c>
      <c r="AC36" s="100" t="n">
        <f aca="false">IF($L36=AC$8,3,IF(AND(OR($F36=AC$8,$I36=AC$8),$L36="Nul"),1,0))</f>
        <v>0</v>
      </c>
      <c r="AD36" s="100" t="n">
        <f aca="false">IF($L36=AD$8,3,IF(AND(OR($F36=AD$8,$I36=AD$8),$L36="Nul"),1,0))</f>
        <v>0</v>
      </c>
      <c r="AE36" s="100" t="n">
        <f aca="false">IF($L36=AE$8,3,IF(AND(OR($F36=AE$8,$I36=AE$8),$L36="Nul"),1,0))</f>
        <v>0</v>
      </c>
      <c r="AF36" s="100" t="n">
        <f aca="false">IF($L36=AF$8,3,IF(AND(OR($F36=AF$8,$I36=AF$8),$L36="Nul"),1,0))</f>
        <v>0</v>
      </c>
      <c r="AG36" s="100" t="n">
        <f aca="false">IF($L36=AG$8,3,IF(AND(OR($F36=AG$8,$I36=AG$8),$L36="Nul"),1,0))</f>
        <v>0</v>
      </c>
      <c r="AH36" s="100" t="n">
        <f aca="false">IF($L36=AH$8,3,IF(AND(OR($F36=AH$8,$I36=AH$8),$L36="Nul"),1,0))</f>
        <v>0</v>
      </c>
      <c r="AI36" s="100" t="n">
        <f aca="false">IF($L36=AI$8,3,IF(AND(OR($F36=AI$8,$I36=AI$8),$L36="Nul"),1,0))</f>
        <v>0</v>
      </c>
      <c r="AJ36" s="100" t="n">
        <f aca="false">IF($L36=AJ$8,3,IF(AND(OR($F36=AJ$8,$I36=AJ$8),$L36="Nul"),1,0))</f>
        <v>0</v>
      </c>
      <c r="AK36" s="100" t="n">
        <f aca="false">IF($L36=AK$8,3,IF(AND(OR($F36=AK$8,$I36=AK$8),$L36="Nul"),1,0))</f>
        <v>0</v>
      </c>
      <c r="AL36" s="100" t="n">
        <f aca="false">IF($L36=AL$8,3,IF(AND(OR($F36=AL$8,$I36=AL$8),$L36="Nul"),1,0))</f>
        <v>0</v>
      </c>
      <c r="AM36" s="100" t="n">
        <f aca="false">IF($L36=AM$8,3,IF(AND(OR($F36=AM$8,$I36=AM$8),$L36="Nul"),1,0))</f>
        <v>0</v>
      </c>
      <c r="AN36" s="100" t="n">
        <f aca="false">IF($L36=AN$8,3,IF(AND(OR($F36=AN$8,$I36=AN$8),$L36="Nul"),1,0))</f>
        <v>0</v>
      </c>
      <c r="AO36" s="100" t="n">
        <f aca="false">IF($L36=AO$8,3,IF(AND(OR($F36=AO$8,$I36=AO$8),$L36="Nul"),1,0))</f>
        <v>0</v>
      </c>
      <c r="AP36" s="100" t="n">
        <f aca="false">IF($L36=AP$8,3,IF(AND(OR($F36=AP$8,$I36=AP$8),$L36="Nul"),1,0))</f>
        <v>0</v>
      </c>
      <c r="AQ36" s="100" t="n">
        <f aca="false">IF($L36=AQ$8,3,IF(AND(OR($F36=AQ$8,$I36=AQ$8),$L36="Nul"),1,0))</f>
        <v>0</v>
      </c>
      <c r="AR36" s="100" t="n">
        <f aca="false">IF($L36=AR$8,3,IF(AND(OR($F36=AR$8,$I36=AR$8),$L36="Nul"),1,0))</f>
        <v>0</v>
      </c>
      <c r="AS36" s="100" t="n">
        <f aca="false">IF($L36=AS$8,3,IF(AND(OR($F36=AS$8,$I36=AS$8),$L36="Nul"),1,0))</f>
        <v>0</v>
      </c>
      <c r="AT36" s="100" t="n">
        <f aca="false">IF($L36=AT$8,3,IF(AND(OR($F36=AT$8,$I36=AT$8),$L36="Nul"),1,0))</f>
        <v>0</v>
      </c>
      <c r="AU36" s="100" t="n">
        <f aca="false">IF($L36=AU$8,3,IF(AND(OR($F36=AU$8,$I36=AU$8),$L36="Nul"),1,0))</f>
        <v>0</v>
      </c>
      <c r="AV36" s="100" t="n">
        <f aca="false">IF($L36=AV$8,3,IF(AND(OR($F36=AV$8,$I36=AV$8),$L36="Nul"),1,0))</f>
        <v>0</v>
      </c>
      <c r="AW36" s="100" t="n">
        <f aca="false">IF($L36=AW$8,3,IF(AND(OR($F36=AW$8,$I36=AW$8),$L36="Nul"),1,0))</f>
        <v>0</v>
      </c>
      <c r="AX36" s="100" t="n">
        <f aca="false">IF($L36=AX$8,3,IF(AND(OR($F36=AX$8,$I36=AX$8),$L36="Nul"),1,0))</f>
        <v>0</v>
      </c>
      <c r="AY36" s="100" t="n">
        <f aca="false">IF($L36=AY$8,3,IF(AND(OR($F36=AY$8,$I36=AY$8),$L36="Nul"),1,0))</f>
        <v>0</v>
      </c>
      <c r="AZ36" s="100" t="n">
        <f aca="false">IF($L36=AZ$8,3,IF(AND(OR($F36=AZ$8,$I36=AZ$8),$L36="Nul"),1,0))</f>
        <v>0</v>
      </c>
      <c r="BA36" s="100" t="n">
        <f aca="false">IF($L36=BA$8,3,IF(AND(OR($F36=BA$8,$I36=BA$8),$L36="Nul"),1,0))</f>
        <v>0</v>
      </c>
      <c r="BB36" s="100" t="n">
        <f aca="false">IF($L36=BB$8,3,IF(AND(OR($F36=BB$8,$I36=BB$8),$L36="Nul"),1,0))</f>
        <v>0</v>
      </c>
      <c r="BC36" s="100" t="n">
        <f aca="false">IF($L36=BC$8,3,IF(AND(OR($F36=BC$8,$I36=BC$8),$L36="Nul"),1,0))</f>
        <v>0</v>
      </c>
      <c r="BD36" s="100" t="n">
        <f aca="false">IF($L36=BD$8,3,IF(AND(OR($F36=BD$8,$I36=BD$8),$L36="Nul"),1,0))</f>
        <v>0</v>
      </c>
      <c r="BE36" s="100" t="n">
        <f aca="false">IF($L36=BE$8,3,IF(AND(OR($F36=BE$8,$I36=BE$8),$L36="Nul"),1,0))</f>
        <v>0</v>
      </c>
      <c r="BF36" s="100" t="n">
        <f aca="false">IF($L36=BF$8,3,IF(AND(OR($F36=BF$8,$I36=BF$8),$L36="Nul"),1,0))</f>
        <v>0</v>
      </c>
      <c r="BG36" s="100" t="n">
        <f aca="false">IF($L36=BG$8,3,IF(AND(OR($F36=BG$8,$I36=BG$8),$L36="Nul"),1,0))</f>
        <v>0</v>
      </c>
      <c r="BH36" s="100" t="n">
        <f aca="false">IF($L36=BH$8,3,IF(AND(OR($F36=BH$8,$I36=BH$8),$L36="Nul"),1,0))</f>
        <v>0</v>
      </c>
      <c r="BI36" s="100" t="n">
        <f aca="false">IF($L36=BI$8,3,IF(AND(OR($F36=BI$8,$I36=BI$8),$L36="Nul"),1,0))</f>
        <v>0</v>
      </c>
      <c r="BJ36" s="101"/>
      <c r="BK36" s="100" t="n">
        <f aca="false">IF($F36=BK$8,$G36)+IF($I36=BK$8,$H36)</f>
        <v>0</v>
      </c>
      <c r="BL36" s="100" t="n">
        <f aca="false">IF($F36=BL$8,$G36)+IF($I36=BL$8,$H36)</f>
        <v>0</v>
      </c>
      <c r="BM36" s="100" t="n">
        <f aca="false">IF($F36=BM$8,$G36)+IF($I36=BM$8,$H36)</f>
        <v>0</v>
      </c>
      <c r="BN36" s="100" t="n">
        <f aca="false">IF($F36=BN$8,$G36)+IF($I36=BN$8,$H36)</f>
        <v>0</v>
      </c>
      <c r="BO36" s="100" t="n">
        <f aca="false">IF($F36=BO$8,$G36)+IF($I36=BO$8,$H36)</f>
        <v>0</v>
      </c>
      <c r="BP36" s="100" t="n">
        <f aca="false">IF($F36=BP$8,$G36)+IF($I36=BP$8,$H36)</f>
        <v>0</v>
      </c>
      <c r="BQ36" s="100" t="n">
        <f aca="false">IF($F36=BQ$8,$G36)+IF($I36=BQ$8,$H36)</f>
        <v>0</v>
      </c>
      <c r="BR36" s="100" t="n">
        <f aca="false">IF($F36=BR$8,$G36)+IF($I36=BR$8,$H36)</f>
        <v>0</v>
      </c>
      <c r="BS36" s="100" t="n">
        <f aca="false">IF($F36=BS$8,$G36)+IF($I36=BS$8,$H36)</f>
        <v>0</v>
      </c>
      <c r="BT36" s="100" t="n">
        <f aca="false">IF($F36=BT$8,$G36)+IF($I36=BT$8,$H36)</f>
        <v>0</v>
      </c>
      <c r="BU36" s="100" t="n">
        <f aca="false">IF($F36=BU$8,$G36)+IF($I36=BU$8,$H36)</f>
        <v>0</v>
      </c>
      <c r="BV36" s="100" t="n">
        <f aca="false">IF($F36=BV$8,$G36)+IF($I36=BV$8,$H36)</f>
        <v>0</v>
      </c>
      <c r="BW36" s="100" t="n">
        <f aca="false">IF($F36=BW$8,$G36)+IF($I36=BW$8,$H36)</f>
        <v>0</v>
      </c>
      <c r="BX36" s="100" t="n">
        <f aca="false">IF($F36=BX$8,$G36)+IF($I36=BX$8,$H36)</f>
        <v>0</v>
      </c>
      <c r="BY36" s="100" t="n">
        <f aca="false">IF($F36=BY$8,$G36)+IF($I36=BY$8,$H36)</f>
        <v>0</v>
      </c>
      <c r="BZ36" s="100" t="n">
        <f aca="false">IF($F36=BZ$8,$G36)+IF($I36=BZ$8,$H36)</f>
        <v>0</v>
      </c>
      <c r="CA36" s="100" t="n">
        <f aca="false">IF($F36=CA$8,$G36)+IF($I36=CA$8,$H36)</f>
        <v>0</v>
      </c>
      <c r="CB36" s="100" t="n">
        <f aca="false">IF($F36=CB$8,$G36)+IF($I36=CB$8,$H36)</f>
        <v>0</v>
      </c>
      <c r="CC36" s="100" t="n">
        <f aca="false">IF($F36=CC$8,$G36)+IF($I36=CC$8,$H36)</f>
        <v>0</v>
      </c>
      <c r="CD36" s="100" t="n">
        <f aca="false">IF($F36=CD$8,$G36)+IF($I36=CD$8,$H36)</f>
        <v>0</v>
      </c>
      <c r="CE36" s="100" t="n">
        <f aca="false">IF($F36=CE$8,$G36)+IF($I36=CE$8,$H36)</f>
        <v>0</v>
      </c>
      <c r="CF36" s="100" t="n">
        <f aca="false">IF($F36=CF$8,$G36)+IF($I36=CF$8,$H36)</f>
        <v>0</v>
      </c>
      <c r="CG36" s="100" t="n">
        <f aca="false">IF($F36=CG$8,$G36)+IF($I36=CG$8,$H36)</f>
        <v>0</v>
      </c>
      <c r="CH36" s="100" t="n">
        <f aca="false">IF($F36=CH$8,$G36)+IF($I36=CH$8,$H36)</f>
        <v>0</v>
      </c>
      <c r="CI36" s="100" t="n">
        <f aca="false">IF($F36=CI$8,$G36)+IF($I36=CI$8,$H36)</f>
        <v>0</v>
      </c>
      <c r="CJ36" s="100" t="n">
        <f aca="false">IF($F36=CJ$8,$G36)+IF($I36=CJ$8,$H36)</f>
        <v>0</v>
      </c>
      <c r="CK36" s="100" t="n">
        <f aca="false">IF($F36=CK$8,$G36)+IF($I36=CK$8,$H36)</f>
        <v>0</v>
      </c>
      <c r="CL36" s="100" t="n">
        <f aca="false">IF($F36=CL$8,$G36)+IF($I36=CL$8,$H36)</f>
        <v>0</v>
      </c>
      <c r="CM36" s="100" t="n">
        <f aca="false">IF($F36=CM$8,$G36)+IF($I36=CM$8,$H36)</f>
        <v>0</v>
      </c>
      <c r="CN36" s="100" t="n">
        <f aca="false">IF($F36=CN$8,$G36)+IF($I36=CN$8,$H36)</f>
        <v>0</v>
      </c>
      <c r="CO36" s="100" t="n">
        <f aca="false">IF($F36=CO$8,$G36)+IF($I36=CO$8,$H36)</f>
        <v>0</v>
      </c>
      <c r="CP36" s="100" t="n">
        <f aca="false">IF($F36=CP$8,$G36)+IF($I36=CP$8,$H36)</f>
        <v>0</v>
      </c>
      <c r="CQ36" s="100" t="n">
        <f aca="false">IF($F36=CQ$8,$G36)+IF($I36=CQ$8,$H36)</f>
        <v>0</v>
      </c>
      <c r="CR36" s="100" t="n">
        <f aca="false">IF($F36=CR$8,$G36)+IF($I36=CR$8,$H36)</f>
        <v>0</v>
      </c>
      <c r="CS36" s="100" t="n">
        <f aca="false">IF($F36=CS$8,$G36)+IF($I36=CS$8,$H36)</f>
        <v>0</v>
      </c>
      <c r="CT36" s="100" t="n">
        <f aca="false">IF($F36=CT$8,$G36)+IF($I36=CT$8,$H36)</f>
        <v>0</v>
      </c>
      <c r="CU36" s="100" t="n">
        <f aca="false">IF($F36=CU$8,$G36)+IF($I36=CU$8,$H36)</f>
        <v>0</v>
      </c>
      <c r="CV36" s="100" t="n">
        <f aca="false">IF($F36=CV$8,$G36)+IF($I36=CV$8,$H36)</f>
        <v>0</v>
      </c>
      <c r="CW36" s="100" t="n">
        <f aca="false">IF($F36=CW$8,$G36)+IF($I36=CW$8,$H36)</f>
        <v>0</v>
      </c>
      <c r="CX36" s="100" t="n">
        <f aca="false">IF($F36=CX$8,$G36)+IF($I36=CX$8,$H36)</f>
        <v>0</v>
      </c>
      <c r="CY36" s="100" t="n">
        <f aca="false">IF($F36=CY$8,$G36)+IF($I36=CY$8,$H36)</f>
        <v>0</v>
      </c>
      <c r="CZ36" s="100" t="n">
        <f aca="false">IF($F36=CZ$8,$G36)+IF($I36=CZ$8,$H36)</f>
        <v>0</v>
      </c>
      <c r="DA36" s="100" t="n">
        <f aca="false">IF($F36=DA$8,$G36)+IF($I36=DA$8,$H36)</f>
        <v>0</v>
      </c>
      <c r="DB36" s="100" t="n">
        <f aca="false">IF($F36=DB$8,$G36)+IF($I36=DB$8,$H36)</f>
        <v>0</v>
      </c>
      <c r="DC36" s="100" t="n">
        <f aca="false">IF($F36=DC$8,$G36)+IF($I36=DC$8,$H36)</f>
        <v>0</v>
      </c>
      <c r="DD36" s="100" t="n">
        <f aca="false">IF($F36=DD$8,$G36)+IF($I36=DD$8,$H36)</f>
        <v>0</v>
      </c>
      <c r="DE36" s="100" t="n">
        <f aca="false">IF($F36=DE$8,$G36)+IF($I36=DE$8,$H36)</f>
        <v>0</v>
      </c>
      <c r="DF36" s="100" t="n">
        <f aca="false">IF($F36=DF$8,$G36)+IF($I36=DF$8,$H36)</f>
        <v>0</v>
      </c>
      <c r="DG36" s="101"/>
      <c r="DH36" s="100" t="n">
        <f aca="false">IF($F36=DH$8,$H36)+IF($I36=DH$8,$G36)</f>
        <v>0</v>
      </c>
      <c r="DI36" s="100" t="n">
        <f aca="false">IF($F36=DI$8,$H36)+IF($I36=DI$8,$G36)</f>
        <v>0</v>
      </c>
      <c r="DJ36" s="100" t="n">
        <f aca="false">IF($F36=DJ$8,$H36)+IF($I36=DJ$8,$G36)</f>
        <v>0</v>
      </c>
      <c r="DK36" s="100" t="n">
        <f aca="false">IF($F36=DK$8,$H36)+IF($I36=DK$8,$G36)</f>
        <v>0</v>
      </c>
      <c r="DL36" s="100" t="n">
        <f aca="false">IF($F36=DL$8,$H36)+IF($I36=DL$8,$G36)</f>
        <v>0</v>
      </c>
      <c r="DM36" s="100" t="n">
        <f aca="false">IF($F36=DM$8,$H36)+IF($I36=DM$8,$G36)</f>
        <v>0</v>
      </c>
      <c r="DN36" s="100" t="n">
        <f aca="false">IF($F36=DN$8,$H36)+IF($I36=DN$8,$G36)</f>
        <v>0</v>
      </c>
      <c r="DO36" s="100" t="n">
        <f aca="false">IF($F36=DO$8,$H36)+IF($I36=DO$8,$G36)</f>
        <v>0</v>
      </c>
      <c r="DP36" s="100" t="n">
        <f aca="false">IF($F36=DP$8,$H36)+IF($I36=DP$8,$G36)</f>
        <v>0</v>
      </c>
      <c r="DQ36" s="100" t="n">
        <f aca="false">IF($F36=DQ$8,$H36)+IF($I36=DQ$8,$G36)</f>
        <v>0</v>
      </c>
      <c r="DR36" s="100" t="n">
        <f aca="false">IF($F36=DR$8,$H36)+IF($I36=DR$8,$G36)</f>
        <v>0</v>
      </c>
      <c r="DS36" s="100" t="n">
        <f aca="false">IF($F36=DS$8,$H36)+IF($I36=DS$8,$G36)</f>
        <v>0</v>
      </c>
      <c r="DT36" s="100" t="n">
        <f aca="false">IF($F36=DT$8,$H36)+IF($I36=DT$8,$G36)</f>
        <v>0</v>
      </c>
      <c r="DU36" s="100" t="n">
        <f aca="false">IF($F36=DU$8,$H36)+IF($I36=DU$8,$G36)</f>
        <v>0</v>
      </c>
      <c r="DV36" s="100" t="n">
        <f aca="false">IF($F36=DV$8,$H36)+IF($I36=DV$8,$G36)</f>
        <v>0</v>
      </c>
      <c r="DW36" s="100" t="n">
        <f aca="false">IF($F36=DW$8,$H36)+IF($I36=DW$8,$G36)</f>
        <v>0</v>
      </c>
      <c r="DX36" s="100" t="n">
        <f aca="false">IF($F36=DX$8,$H36)+IF($I36=DX$8,$G36)</f>
        <v>0</v>
      </c>
      <c r="DY36" s="100" t="n">
        <f aca="false">IF($F36=DY$8,$H36)+IF($I36=DY$8,$G36)</f>
        <v>0</v>
      </c>
      <c r="DZ36" s="100" t="n">
        <f aca="false">IF($F36=DZ$8,$H36)+IF($I36=DZ$8,$G36)</f>
        <v>0</v>
      </c>
      <c r="EA36" s="100" t="n">
        <f aca="false">IF($F36=EA$8,$H36)+IF($I36=EA$8,$G36)</f>
        <v>0</v>
      </c>
      <c r="EB36" s="100" t="n">
        <f aca="false">IF($F36=EB$8,$H36)+IF($I36=EB$8,$G36)</f>
        <v>0</v>
      </c>
      <c r="EC36" s="100" t="n">
        <f aca="false">IF($F36=EC$8,$H36)+IF($I36=EC$8,$G36)</f>
        <v>0</v>
      </c>
      <c r="ED36" s="100" t="n">
        <f aca="false">IF($F36=ED$8,$H36)+IF($I36=ED$8,$G36)</f>
        <v>0</v>
      </c>
      <c r="EE36" s="100" t="n">
        <f aca="false">IF($F36=EE$8,$H36)+IF($I36=EE$8,$G36)</f>
        <v>0</v>
      </c>
      <c r="EF36" s="100" t="n">
        <f aca="false">IF($F36=EF$8,$H36)+IF($I36=EF$8,$G36)</f>
        <v>0</v>
      </c>
      <c r="EG36" s="100" t="n">
        <f aca="false">IF($F36=EG$8,$H36)+IF($I36=EG$8,$G36)</f>
        <v>0</v>
      </c>
      <c r="EH36" s="100" t="n">
        <f aca="false">IF($F36=EH$8,$H36)+IF($I36=EH$8,$G36)</f>
        <v>0</v>
      </c>
      <c r="EI36" s="100" t="n">
        <f aca="false">IF($F36=EI$8,$H36)+IF($I36=EI$8,$G36)</f>
        <v>0</v>
      </c>
      <c r="EJ36" s="100" t="n">
        <f aca="false">IF($F36=EJ$8,$H36)+IF($I36=EJ$8,$G36)</f>
        <v>0</v>
      </c>
      <c r="EK36" s="100" t="n">
        <f aca="false">IF($F36=EK$8,$H36)+IF($I36=EK$8,$G36)</f>
        <v>0</v>
      </c>
      <c r="EL36" s="100" t="n">
        <f aca="false">IF($F36=EL$8,$H36)+IF($I36=EL$8,$G36)</f>
        <v>0</v>
      </c>
      <c r="EM36" s="100" t="n">
        <f aca="false">IF($F36=EM$8,$H36)+IF($I36=EM$8,$G36)</f>
        <v>0</v>
      </c>
      <c r="EN36" s="100" t="n">
        <f aca="false">IF($F36=EN$8,$H36)+IF($I36=EN$8,$G36)</f>
        <v>0</v>
      </c>
      <c r="EO36" s="100" t="n">
        <f aca="false">IF($F36=EO$8,$H36)+IF($I36=EO$8,$G36)</f>
        <v>0</v>
      </c>
      <c r="EP36" s="100" t="n">
        <f aca="false">IF($F36=EP$8,$H36)+IF($I36=EP$8,$G36)</f>
        <v>0</v>
      </c>
      <c r="EQ36" s="100" t="n">
        <f aca="false">IF($F36=EQ$8,$H36)+IF($I36=EQ$8,$G36)</f>
        <v>0</v>
      </c>
      <c r="ER36" s="100" t="n">
        <f aca="false">IF($F36=ER$8,$H36)+IF($I36=ER$8,$G36)</f>
        <v>0</v>
      </c>
      <c r="ES36" s="100" t="n">
        <f aca="false">IF($F36=ES$8,$H36)+IF($I36=ES$8,$G36)</f>
        <v>0</v>
      </c>
      <c r="ET36" s="100" t="n">
        <f aca="false">IF($F36=ET$8,$H36)+IF($I36=ET$8,$G36)</f>
        <v>0</v>
      </c>
      <c r="EU36" s="100" t="n">
        <f aca="false">IF($F36=EU$8,$H36)+IF($I36=EU$8,$G36)</f>
        <v>0</v>
      </c>
      <c r="EV36" s="100" t="n">
        <f aca="false">IF($F36=EV$8,$H36)+IF($I36=EV$8,$G36)</f>
        <v>0</v>
      </c>
      <c r="EW36" s="100" t="n">
        <f aca="false">IF($F36=EW$8,$H36)+IF($I36=EW$8,$G36)</f>
        <v>0</v>
      </c>
      <c r="EX36" s="100" t="n">
        <f aca="false">IF($F36=EX$8,$H36)+IF($I36=EX$8,$G36)</f>
        <v>0</v>
      </c>
      <c r="EY36" s="100" t="n">
        <f aca="false">IF($F36=EY$8,$H36)+IF($I36=EY$8,$G36)</f>
        <v>0</v>
      </c>
      <c r="EZ36" s="100" t="n">
        <f aca="false">IF($F36=EZ$8,$H36)+IF($I36=EZ$8,$G36)</f>
        <v>0</v>
      </c>
      <c r="FA36" s="100" t="n">
        <f aca="false">IF($F36=FA$8,$H36)+IF($I36=FA$8,$G36)</f>
        <v>0</v>
      </c>
      <c r="FB36" s="100" t="n">
        <f aca="false">IF($F36=FB$8,$H36)+IF($I36=FB$8,$G36)</f>
        <v>0</v>
      </c>
      <c r="FC36" s="100" t="n">
        <f aca="false">IF($F36=FC$8,$H36)+IF($I36=FC$8,$G36)</f>
        <v>0</v>
      </c>
      <c r="FE36" s="110" t="n">
        <v>2</v>
      </c>
      <c r="FF36" s="111" t="str">
        <f aca="false">Paramètres!O27</f>
        <v>Curaçao</v>
      </c>
      <c r="FG36" s="111" t="n">
        <f aca="false">Paramètres!P27</f>
        <v>0</v>
      </c>
      <c r="FH36" s="139" t="n">
        <f aca="false">Paramètres!Q27</f>
        <v>0</v>
      </c>
      <c r="FI36" s="139" t="n">
        <f aca="false">Paramètres!R27</f>
        <v>0</v>
      </c>
      <c r="FJ36" s="139" t="n">
        <f aca="false">Paramètres!S27</f>
        <v>0</v>
      </c>
      <c r="FL36" s="122" t="str">
        <f aca="false">FF78</f>
        <v>Croatie</v>
      </c>
      <c r="FM36" s="115"/>
      <c r="FN36" s="116"/>
      <c r="FO36" s="117"/>
      <c r="FP36" s="118"/>
      <c r="FQ36" s="31"/>
      <c r="FR36" s="123" t="str">
        <f aca="false">IF(ISBLANK(FM33),"",VLOOKUP(LARGE(FO33:FO36,1),FO33:FP36,2,0))</f>
        <v/>
      </c>
      <c r="FS36" s="89"/>
      <c r="FT36" s="124"/>
      <c r="FU36" s="91" t="n">
        <f aca="false">FS36+FT36/10</f>
        <v>0</v>
      </c>
      <c r="FV36" s="92" t="str">
        <f aca="false">FR36</f>
        <v/>
      </c>
      <c r="FW36" s="31"/>
      <c r="FX36" s="67"/>
      <c r="FY36" s="70"/>
      <c r="FZ36" s="31"/>
      <c r="GA36" s="31"/>
      <c r="GC36" s="31"/>
      <c r="GD36" s="31"/>
      <c r="GE36" s="31"/>
      <c r="GF36" s="31"/>
      <c r="GG36" s="31"/>
      <c r="GH36" s="31"/>
      <c r="GI36" s="31"/>
      <c r="GM36" s="31"/>
    </row>
    <row r="37" customFormat="false" ht="18" hidden="false" customHeight="true" outlineLevel="0" collapsed="false">
      <c r="B37" s="104" t="s">
        <v>55</v>
      </c>
      <c r="C37" s="104" t="s">
        <v>59</v>
      </c>
      <c r="D37" s="31"/>
      <c r="E37" s="144"/>
      <c r="F37" s="104" t="str">
        <f aca="false">VLOOKUP(B37,Paramètres!$C$10:$D$57,2,0)</f>
        <v>Allemagne</v>
      </c>
      <c r="G37" s="105"/>
      <c r="H37" s="106"/>
      <c r="I37" s="104" t="str">
        <f aca="false">VLOOKUP(C37,Paramètres!$C$10:$D$57,2,0)</f>
        <v>Côte d'Ivoire</v>
      </c>
      <c r="J37" s="120" t="n">
        <v>46193</v>
      </c>
      <c r="K37" s="108" t="s">
        <v>191</v>
      </c>
      <c r="L37" s="109" t="str">
        <f aca="false">IF(G37&gt;H37,F37,IF(G37&lt;H37,I37,IF(G37="","Non joué",IF(G37=H37,"Nul"))))</f>
        <v>Non joué</v>
      </c>
      <c r="M37" s="84"/>
      <c r="N37" s="100" t="n">
        <f aca="false">IF($L37=N$8,3,IF(AND(OR($F37=N$8,$I37=N$8),$L37="Nul"),1,0))</f>
        <v>0</v>
      </c>
      <c r="O37" s="100" t="n">
        <f aca="false">IF($L37=O$8,3,IF(AND(OR($F37=O$8,$I37=O$8),$L37="Nul"),1,0))</f>
        <v>0</v>
      </c>
      <c r="P37" s="100" t="n">
        <f aca="false">IF($L37=P$8,3,IF(AND(OR($F37=P$8,$I37=P$8),$L37="Nul"),1,0))</f>
        <v>0</v>
      </c>
      <c r="Q37" s="100" t="n">
        <f aca="false">IF($L37=Q$8,3,IF(AND(OR($F37=Q$8,$I37=Q$8),$L37="Nul"),1,0))</f>
        <v>0</v>
      </c>
      <c r="R37" s="100" t="n">
        <f aca="false">IF($L37=R$8,3,IF(AND(OR($F37=R$8,$I37=R$8),$L37="Nul"),1,0))</f>
        <v>0</v>
      </c>
      <c r="S37" s="100" t="n">
        <f aca="false">IF($L37=S$8,3,IF(AND(OR($F37=S$8,$I37=S$8),$L37="Nul"),1,0))</f>
        <v>0</v>
      </c>
      <c r="T37" s="100" t="n">
        <f aca="false">IF($L37=T$8,3,IF(AND(OR($F37=T$8,$I37=T$8),$L37="Nul"),1,0))</f>
        <v>0</v>
      </c>
      <c r="U37" s="100" t="n">
        <f aca="false">IF($L37=U$8,3,IF(AND(OR($F37=U$8,$I37=U$8),$L37="Nul"),1,0))</f>
        <v>0</v>
      </c>
      <c r="V37" s="100" t="n">
        <f aca="false">IF($L37=V$8,3,IF(AND(OR($F37=V$8,$I37=V$8),$L37="Nul"),1,0))</f>
        <v>0</v>
      </c>
      <c r="W37" s="100" t="n">
        <f aca="false">IF($L37=W$8,3,IF(AND(OR($F37=W$8,$I37=W$8),$L37="Nul"),1,0))</f>
        <v>0</v>
      </c>
      <c r="X37" s="100" t="n">
        <f aca="false">IF($L37=X$8,3,IF(AND(OR($F37=X$8,$I37=X$8),$L37="Nul"),1,0))</f>
        <v>0</v>
      </c>
      <c r="Y37" s="100" t="n">
        <f aca="false">IF($L37=Y$8,3,IF(AND(OR($F37=Y$8,$I37=Y$8),$L37="Nul"),1,0))</f>
        <v>0</v>
      </c>
      <c r="Z37" s="100" t="n">
        <f aca="false">IF($L37=Z$8,3,IF(AND(OR($F37=Z$8,$I37=Z$8),$L37="Nul"),1,0))</f>
        <v>0</v>
      </c>
      <c r="AA37" s="100" t="n">
        <f aca="false">IF($L37=AA$8,3,IF(AND(OR($F37=AA$8,$I37=AA$8),$L37="Nul"),1,0))</f>
        <v>0</v>
      </c>
      <c r="AB37" s="100" t="n">
        <f aca="false">IF($L37=AB$8,3,IF(AND(OR($F37=AB$8,$I37=AB$8),$L37="Nul"),1,0))</f>
        <v>0</v>
      </c>
      <c r="AC37" s="100" t="n">
        <f aca="false">IF($L37=AC$8,3,IF(AND(OR($F37=AC$8,$I37=AC$8),$L37="Nul"),1,0))</f>
        <v>0</v>
      </c>
      <c r="AD37" s="100" t="n">
        <f aca="false">IF($L37=AD$8,3,IF(AND(OR($F37=AD$8,$I37=AD$8),$L37="Nul"),1,0))</f>
        <v>0</v>
      </c>
      <c r="AE37" s="100" t="n">
        <f aca="false">IF($L37=AE$8,3,IF(AND(OR($F37=AE$8,$I37=AE$8),$L37="Nul"),1,0))</f>
        <v>0</v>
      </c>
      <c r="AF37" s="100" t="n">
        <f aca="false">IF($L37=AF$8,3,IF(AND(OR($F37=AF$8,$I37=AF$8),$L37="Nul"),1,0))</f>
        <v>0</v>
      </c>
      <c r="AG37" s="100" t="n">
        <f aca="false">IF($L37=AG$8,3,IF(AND(OR($F37=AG$8,$I37=AG$8),$L37="Nul"),1,0))</f>
        <v>0</v>
      </c>
      <c r="AH37" s="100" t="n">
        <f aca="false">IF($L37=AH$8,3,IF(AND(OR($F37=AH$8,$I37=AH$8),$L37="Nul"),1,0))</f>
        <v>0</v>
      </c>
      <c r="AI37" s="100" t="n">
        <f aca="false">IF($L37=AI$8,3,IF(AND(OR($F37=AI$8,$I37=AI$8),$L37="Nul"),1,0))</f>
        <v>0</v>
      </c>
      <c r="AJ37" s="100" t="n">
        <f aca="false">IF($L37=AJ$8,3,IF(AND(OR($F37=AJ$8,$I37=AJ$8),$L37="Nul"),1,0))</f>
        <v>0</v>
      </c>
      <c r="AK37" s="100" t="n">
        <f aca="false">IF($L37=AK$8,3,IF(AND(OR($F37=AK$8,$I37=AK$8),$L37="Nul"),1,0))</f>
        <v>0</v>
      </c>
      <c r="AL37" s="100" t="n">
        <f aca="false">IF($L37=AL$8,3,IF(AND(OR($F37=AL$8,$I37=AL$8),$L37="Nul"),1,0))</f>
        <v>0</v>
      </c>
      <c r="AM37" s="100" t="n">
        <f aca="false">IF($L37=AM$8,3,IF(AND(OR($F37=AM$8,$I37=AM$8),$L37="Nul"),1,0))</f>
        <v>0</v>
      </c>
      <c r="AN37" s="100" t="n">
        <f aca="false">IF($L37=AN$8,3,IF(AND(OR($F37=AN$8,$I37=AN$8),$L37="Nul"),1,0))</f>
        <v>0</v>
      </c>
      <c r="AO37" s="100" t="n">
        <f aca="false">IF($L37=AO$8,3,IF(AND(OR($F37=AO$8,$I37=AO$8),$L37="Nul"),1,0))</f>
        <v>0</v>
      </c>
      <c r="AP37" s="100" t="n">
        <f aca="false">IF($L37=AP$8,3,IF(AND(OR($F37=AP$8,$I37=AP$8),$L37="Nul"),1,0))</f>
        <v>0</v>
      </c>
      <c r="AQ37" s="100" t="n">
        <f aca="false">IF($L37=AQ$8,3,IF(AND(OR($F37=AQ$8,$I37=AQ$8),$L37="Nul"),1,0))</f>
        <v>0</v>
      </c>
      <c r="AR37" s="100" t="n">
        <f aca="false">IF($L37=AR$8,3,IF(AND(OR($F37=AR$8,$I37=AR$8),$L37="Nul"),1,0))</f>
        <v>0</v>
      </c>
      <c r="AS37" s="100" t="n">
        <f aca="false">IF($L37=AS$8,3,IF(AND(OR($F37=AS$8,$I37=AS$8),$L37="Nul"),1,0))</f>
        <v>0</v>
      </c>
      <c r="AT37" s="100" t="n">
        <f aca="false">IF($L37=AT$8,3,IF(AND(OR($F37=AT$8,$I37=AT$8),$L37="Nul"),1,0))</f>
        <v>0</v>
      </c>
      <c r="AU37" s="100" t="n">
        <f aca="false">IF($L37=AU$8,3,IF(AND(OR($F37=AU$8,$I37=AU$8),$L37="Nul"),1,0))</f>
        <v>0</v>
      </c>
      <c r="AV37" s="100" t="n">
        <f aca="false">IF($L37=AV$8,3,IF(AND(OR($F37=AV$8,$I37=AV$8),$L37="Nul"),1,0))</f>
        <v>0</v>
      </c>
      <c r="AW37" s="100" t="n">
        <f aca="false">IF($L37=AW$8,3,IF(AND(OR($F37=AW$8,$I37=AW$8),$L37="Nul"),1,0))</f>
        <v>0</v>
      </c>
      <c r="AX37" s="100" t="n">
        <f aca="false">IF($L37=AX$8,3,IF(AND(OR($F37=AX$8,$I37=AX$8),$L37="Nul"),1,0))</f>
        <v>0</v>
      </c>
      <c r="AY37" s="100" t="n">
        <f aca="false">IF($L37=AY$8,3,IF(AND(OR($F37=AY$8,$I37=AY$8),$L37="Nul"),1,0))</f>
        <v>0</v>
      </c>
      <c r="AZ37" s="100" t="n">
        <f aca="false">IF($L37=AZ$8,3,IF(AND(OR($F37=AZ$8,$I37=AZ$8),$L37="Nul"),1,0))</f>
        <v>0</v>
      </c>
      <c r="BA37" s="100" t="n">
        <f aca="false">IF($L37=BA$8,3,IF(AND(OR($F37=BA$8,$I37=BA$8),$L37="Nul"),1,0))</f>
        <v>0</v>
      </c>
      <c r="BB37" s="100" t="n">
        <f aca="false">IF($L37=BB$8,3,IF(AND(OR($F37=BB$8,$I37=BB$8),$L37="Nul"),1,0))</f>
        <v>0</v>
      </c>
      <c r="BC37" s="100" t="n">
        <f aca="false">IF($L37=BC$8,3,IF(AND(OR($F37=BC$8,$I37=BC$8),$L37="Nul"),1,0))</f>
        <v>0</v>
      </c>
      <c r="BD37" s="100" t="n">
        <f aca="false">IF($L37=BD$8,3,IF(AND(OR($F37=BD$8,$I37=BD$8),$L37="Nul"),1,0))</f>
        <v>0</v>
      </c>
      <c r="BE37" s="100" t="n">
        <f aca="false">IF($L37=BE$8,3,IF(AND(OR($F37=BE$8,$I37=BE$8),$L37="Nul"),1,0))</f>
        <v>0</v>
      </c>
      <c r="BF37" s="100" t="n">
        <f aca="false">IF($L37=BF$8,3,IF(AND(OR($F37=BF$8,$I37=BF$8),$L37="Nul"),1,0))</f>
        <v>0</v>
      </c>
      <c r="BG37" s="100" t="n">
        <f aca="false">IF($L37=BG$8,3,IF(AND(OR($F37=BG$8,$I37=BG$8),$L37="Nul"),1,0))</f>
        <v>0</v>
      </c>
      <c r="BH37" s="100" t="n">
        <f aca="false">IF($L37=BH$8,3,IF(AND(OR($F37=BH$8,$I37=BH$8),$L37="Nul"),1,0))</f>
        <v>0</v>
      </c>
      <c r="BI37" s="100" t="n">
        <f aca="false">IF($L37=BI$8,3,IF(AND(OR($F37=BI$8,$I37=BI$8),$L37="Nul"),1,0))</f>
        <v>0</v>
      </c>
      <c r="BJ37" s="101"/>
      <c r="BK37" s="100" t="n">
        <f aca="false">IF($F37=BK$8,$G37)+IF($I37=BK$8,$H37)</f>
        <v>0</v>
      </c>
      <c r="BL37" s="100" t="n">
        <f aca="false">IF($F37=BL$8,$G37)+IF($I37=BL$8,$H37)</f>
        <v>0</v>
      </c>
      <c r="BM37" s="100" t="n">
        <f aca="false">IF($F37=BM$8,$G37)+IF($I37=BM$8,$H37)</f>
        <v>0</v>
      </c>
      <c r="BN37" s="100" t="n">
        <f aca="false">IF($F37=BN$8,$G37)+IF($I37=BN$8,$H37)</f>
        <v>0</v>
      </c>
      <c r="BO37" s="100" t="n">
        <f aca="false">IF($F37=BO$8,$G37)+IF($I37=BO$8,$H37)</f>
        <v>0</v>
      </c>
      <c r="BP37" s="100" t="n">
        <f aca="false">IF($F37=BP$8,$G37)+IF($I37=BP$8,$H37)</f>
        <v>0</v>
      </c>
      <c r="BQ37" s="100" t="n">
        <f aca="false">IF($F37=BQ$8,$G37)+IF($I37=BQ$8,$H37)</f>
        <v>0</v>
      </c>
      <c r="BR37" s="100" t="n">
        <f aca="false">IF($F37=BR$8,$G37)+IF($I37=BR$8,$H37)</f>
        <v>0</v>
      </c>
      <c r="BS37" s="100" t="n">
        <f aca="false">IF($F37=BS$8,$G37)+IF($I37=BS$8,$H37)</f>
        <v>0</v>
      </c>
      <c r="BT37" s="100" t="n">
        <f aca="false">IF($F37=BT$8,$G37)+IF($I37=BT$8,$H37)</f>
        <v>0</v>
      </c>
      <c r="BU37" s="100" t="n">
        <f aca="false">IF($F37=BU$8,$G37)+IF($I37=BU$8,$H37)</f>
        <v>0</v>
      </c>
      <c r="BV37" s="100" t="n">
        <f aca="false">IF($F37=BV$8,$G37)+IF($I37=BV$8,$H37)</f>
        <v>0</v>
      </c>
      <c r="BW37" s="100" t="n">
        <f aca="false">IF($F37=BW$8,$G37)+IF($I37=BW$8,$H37)</f>
        <v>0</v>
      </c>
      <c r="BX37" s="100" t="n">
        <f aca="false">IF($F37=BX$8,$G37)+IF($I37=BX$8,$H37)</f>
        <v>0</v>
      </c>
      <c r="BY37" s="100" t="n">
        <f aca="false">IF($F37=BY$8,$G37)+IF($I37=BY$8,$H37)</f>
        <v>0</v>
      </c>
      <c r="BZ37" s="100" t="n">
        <f aca="false">IF($F37=BZ$8,$G37)+IF($I37=BZ$8,$H37)</f>
        <v>0</v>
      </c>
      <c r="CA37" s="100" t="n">
        <f aca="false">IF($F37=CA$8,$G37)+IF($I37=CA$8,$H37)</f>
        <v>0</v>
      </c>
      <c r="CB37" s="100" t="n">
        <f aca="false">IF($F37=CB$8,$G37)+IF($I37=CB$8,$H37)</f>
        <v>0</v>
      </c>
      <c r="CC37" s="100" t="n">
        <f aca="false">IF($F37=CC$8,$G37)+IF($I37=CC$8,$H37)</f>
        <v>0</v>
      </c>
      <c r="CD37" s="100" t="n">
        <f aca="false">IF($F37=CD$8,$G37)+IF($I37=CD$8,$H37)</f>
        <v>0</v>
      </c>
      <c r="CE37" s="100" t="n">
        <f aca="false">IF($F37=CE$8,$G37)+IF($I37=CE$8,$H37)</f>
        <v>0</v>
      </c>
      <c r="CF37" s="100" t="n">
        <f aca="false">IF($F37=CF$8,$G37)+IF($I37=CF$8,$H37)</f>
        <v>0</v>
      </c>
      <c r="CG37" s="100" t="n">
        <f aca="false">IF($F37=CG$8,$G37)+IF($I37=CG$8,$H37)</f>
        <v>0</v>
      </c>
      <c r="CH37" s="100" t="n">
        <f aca="false">IF($F37=CH$8,$G37)+IF($I37=CH$8,$H37)</f>
        <v>0</v>
      </c>
      <c r="CI37" s="100" t="n">
        <f aca="false">IF($F37=CI$8,$G37)+IF($I37=CI$8,$H37)</f>
        <v>0</v>
      </c>
      <c r="CJ37" s="100" t="n">
        <f aca="false">IF($F37=CJ$8,$G37)+IF($I37=CJ$8,$H37)</f>
        <v>0</v>
      </c>
      <c r="CK37" s="100" t="n">
        <f aca="false">IF($F37=CK$8,$G37)+IF($I37=CK$8,$H37)</f>
        <v>0</v>
      </c>
      <c r="CL37" s="100" t="n">
        <f aca="false">IF($F37=CL$8,$G37)+IF($I37=CL$8,$H37)</f>
        <v>0</v>
      </c>
      <c r="CM37" s="100" t="n">
        <f aca="false">IF($F37=CM$8,$G37)+IF($I37=CM$8,$H37)</f>
        <v>0</v>
      </c>
      <c r="CN37" s="100" t="n">
        <f aca="false">IF($F37=CN$8,$G37)+IF($I37=CN$8,$H37)</f>
        <v>0</v>
      </c>
      <c r="CO37" s="100" t="n">
        <f aca="false">IF($F37=CO$8,$G37)+IF($I37=CO$8,$H37)</f>
        <v>0</v>
      </c>
      <c r="CP37" s="100" t="n">
        <f aca="false">IF($F37=CP$8,$G37)+IF($I37=CP$8,$H37)</f>
        <v>0</v>
      </c>
      <c r="CQ37" s="100" t="n">
        <f aca="false">IF($F37=CQ$8,$G37)+IF($I37=CQ$8,$H37)</f>
        <v>0</v>
      </c>
      <c r="CR37" s="100" t="n">
        <f aca="false">IF($F37=CR$8,$G37)+IF($I37=CR$8,$H37)</f>
        <v>0</v>
      </c>
      <c r="CS37" s="100" t="n">
        <f aca="false">IF($F37=CS$8,$G37)+IF($I37=CS$8,$H37)</f>
        <v>0</v>
      </c>
      <c r="CT37" s="100" t="n">
        <f aca="false">IF($F37=CT$8,$G37)+IF($I37=CT$8,$H37)</f>
        <v>0</v>
      </c>
      <c r="CU37" s="100" t="n">
        <f aca="false">IF($F37=CU$8,$G37)+IF($I37=CU$8,$H37)</f>
        <v>0</v>
      </c>
      <c r="CV37" s="100" t="n">
        <f aca="false">IF($F37=CV$8,$G37)+IF($I37=CV$8,$H37)</f>
        <v>0</v>
      </c>
      <c r="CW37" s="100" t="n">
        <f aca="false">IF($F37=CW$8,$G37)+IF($I37=CW$8,$H37)</f>
        <v>0</v>
      </c>
      <c r="CX37" s="100" t="n">
        <f aca="false">IF($F37=CX$8,$G37)+IF($I37=CX$8,$H37)</f>
        <v>0</v>
      </c>
      <c r="CY37" s="100" t="n">
        <f aca="false">IF($F37=CY$8,$G37)+IF($I37=CY$8,$H37)</f>
        <v>0</v>
      </c>
      <c r="CZ37" s="100" t="n">
        <f aca="false">IF($F37=CZ$8,$G37)+IF($I37=CZ$8,$H37)</f>
        <v>0</v>
      </c>
      <c r="DA37" s="100" t="n">
        <f aca="false">IF($F37=DA$8,$G37)+IF($I37=DA$8,$H37)</f>
        <v>0</v>
      </c>
      <c r="DB37" s="100" t="n">
        <f aca="false">IF($F37=DB$8,$G37)+IF($I37=DB$8,$H37)</f>
        <v>0</v>
      </c>
      <c r="DC37" s="100" t="n">
        <f aca="false">IF($F37=DC$8,$G37)+IF($I37=DC$8,$H37)</f>
        <v>0</v>
      </c>
      <c r="DD37" s="100" t="n">
        <f aca="false">IF($F37=DD$8,$G37)+IF($I37=DD$8,$H37)</f>
        <v>0</v>
      </c>
      <c r="DE37" s="100" t="n">
        <f aca="false">IF($F37=DE$8,$G37)+IF($I37=DE$8,$H37)</f>
        <v>0</v>
      </c>
      <c r="DF37" s="100" t="n">
        <f aca="false">IF($F37=DF$8,$G37)+IF($I37=DF$8,$H37)</f>
        <v>0</v>
      </c>
      <c r="DG37" s="101"/>
      <c r="DH37" s="100" t="n">
        <f aca="false">IF($F37=DH$8,$H37)+IF($I37=DH$8,$G37)</f>
        <v>0</v>
      </c>
      <c r="DI37" s="100" t="n">
        <f aca="false">IF($F37=DI$8,$H37)+IF($I37=DI$8,$G37)</f>
        <v>0</v>
      </c>
      <c r="DJ37" s="100" t="n">
        <f aca="false">IF($F37=DJ$8,$H37)+IF($I37=DJ$8,$G37)</f>
        <v>0</v>
      </c>
      <c r="DK37" s="100" t="n">
        <f aca="false">IF($F37=DK$8,$H37)+IF($I37=DK$8,$G37)</f>
        <v>0</v>
      </c>
      <c r="DL37" s="100" t="n">
        <f aca="false">IF($F37=DL$8,$H37)+IF($I37=DL$8,$G37)</f>
        <v>0</v>
      </c>
      <c r="DM37" s="100" t="n">
        <f aca="false">IF($F37=DM$8,$H37)+IF($I37=DM$8,$G37)</f>
        <v>0</v>
      </c>
      <c r="DN37" s="100" t="n">
        <f aca="false">IF($F37=DN$8,$H37)+IF($I37=DN$8,$G37)</f>
        <v>0</v>
      </c>
      <c r="DO37" s="100" t="n">
        <f aca="false">IF($F37=DO$8,$H37)+IF($I37=DO$8,$G37)</f>
        <v>0</v>
      </c>
      <c r="DP37" s="100" t="n">
        <f aca="false">IF($F37=DP$8,$H37)+IF($I37=DP$8,$G37)</f>
        <v>0</v>
      </c>
      <c r="DQ37" s="100" t="n">
        <f aca="false">IF($F37=DQ$8,$H37)+IF($I37=DQ$8,$G37)</f>
        <v>0</v>
      </c>
      <c r="DR37" s="100" t="n">
        <f aca="false">IF($F37=DR$8,$H37)+IF($I37=DR$8,$G37)</f>
        <v>0</v>
      </c>
      <c r="DS37" s="100" t="n">
        <f aca="false">IF($F37=DS$8,$H37)+IF($I37=DS$8,$G37)</f>
        <v>0</v>
      </c>
      <c r="DT37" s="100" t="n">
        <f aca="false">IF($F37=DT$8,$H37)+IF($I37=DT$8,$G37)</f>
        <v>0</v>
      </c>
      <c r="DU37" s="100" t="n">
        <f aca="false">IF($F37=DU$8,$H37)+IF($I37=DU$8,$G37)</f>
        <v>0</v>
      </c>
      <c r="DV37" s="100" t="n">
        <f aca="false">IF($F37=DV$8,$H37)+IF($I37=DV$8,$G37)</f>
        <v>0</v>
      </c>
      <c r="DW37" s="100" t="n">
        <f aca="false">IF($F37=DW$8,$H37)+IF($I37=DW$8,$G37)</f>
        <v>0</v>
      </c>
      <c r="DX37" s="100" t="n">
        <f aca="false">IF($F37=DX$8,$H37)+IF($I37=DX$8,$G37)</f>
        <v>0</v>
      </c>
      <c r="DY37" s="100" t="n">
        <f aca="false">IF($F37=DY$8,$H37)+IF($I37=DY$8,$G37)</f>
        <v>0</v>
      </c>
      <c r="DZ37" s="100" t="n">
        <f aca="false">IF($F37=DZ$8,$H37)+IF($I37=DZ$8,$G37)</f>
        <v>0</v>
      </c>
      <c r="EA37" s="100" t="n">
        <f aca="false">IF($F37=EA$8,$H37)+IF($I37=EA$8,$G37)</f>
        <v>0</v>
      </c>
      <c r="EB37" s="100" t="n">
        <f aca="false">IF($F37=EB$8,$H37)+IF($I37=EB$8,$G37)</f>
        <v>0</v>
      </c>
      <c r="EC37" s="100" t="n">
        <f aca="false">IF($F37=EC$8,$H37)+IF($I37=EC$8,$G37)</f>
        <v>0</v>
      </c>
      <c r="ED37" s="100" t="n">
        <f aca="false">IF($F37=ED$8,$H37)+IF($I37=ED$8,$G37)</f>
        <v>0</v>
      </c>
      <c r="EE37" s="100" t="n">
        <f aca="false">IF($F37=EE$8,$H37)+IF($I37=EE$8,$G37)</f>
        <v>0</v>
      </c>
      <c r="EF37" s="100" t="n">
        <f aca="false">IF($F37=EF$8,$H37)+IF($I37=EF$8,$G37)</f>
        <v>0</v>
      </c>
      <c r="EG37" s="100" t="n">
        <f aca="false">IF($F37=EG$8,$H37)+IF($I37=EG$8,$G37)</f>
        <v>0</v>
      </c>
      <c r="EH37" s="100" t="n">
        <f aca="false">IF($F37=EH$8,$H37)+IF($I37=EH$8,$G37)</f>
        <v>0</v>
      </c>
      <c r="EI37" s="100" t="n">
        <f aca="false">IF($F37=EI$8,$H37)+IF($I37=EI$8,$G37)</f>
        <v>0</v>
      </c>
      <c r="EJ37" s="100" t="n">
        <f aca="false">IF($F37=EJ$8,$H37)+IF($I37=EJ$8,$G37)</f>
        <v>0</v>
      </c>
      <c r="EK37" s="100" t="n">
        <f aca="false">IF($F37=EK$8,$H37)+IF($I37=EK$8,$G37)</f>
        <v>0</v>
      </c>
      <c r="EL37" s="100" t="n">
        <f aca="false">IF($F37=EL$8,$H37)+IF($I37=EL$8,$G37)</f>
        <v>0</v>
      </c>
      <c r="EM37" s="100" t="n">
        <f aca="false">IF($F37=EM$8,$H37)+IF($I37=EM$8,$G37)</f>
        <v>0</v>
      </c>
      <c r="EN37" s="100" t="n">
        <f aca="false">IF($F37=EN$8,$H37)+IF($I37=EN$8,$G37)</f>
        <v>0</v>
      </c>
      <c r="EO37" s="100" t="n">
        <f aca="false">IF($F37=EO$8,$H37)+IF($I37=EO$8,$G37)</f>
        <v>0</v>
      </c>
      <c r="EP37" s="100" t="n">
        <f aca="false">IF($F37=EP$8,$H37)+IF($I37=EP$8,$G37)</f>
        <v>0</v>
      </c>
      <c r="EQ37" s="100" t="n">
        <f aca="false">IF($F37=EQ$8,$H37)+IF($I37=EQ$8,$G37)</f>
        <v>0</v>
      </c>
      <c r="ER37" s="100" t="n">
        <f aca="false">IF($F37=ER$8,$H37)+IF($I37=ER$8,$G37)</f>
        <v>0</v>
      </c>
      <c r="ES37" s="100" t="n">
        <f aca="false">IF($F37=ES$8,$H37)+IF($I37=ES$8,$G37)</f>
        <v>0</v>
      </c>
      <c r="ET37" s="100" t="n">
        <f aca="false">IF($F37=ET$8,$H37)+IF($I37=ET$8,$G37)</f>
        <v>0</v>
      </c>
      <c r="EU37" s="100" t="n">
        <f aca="false">IF($F37=EU$8,$H37)+IF($I37=EU$8,$G37)</f>
        <v>0</v>
      </c>
      <c r="EV37" s="100" t="n">
        <f aca="false">IF($F37=EV$8,$H37)+IF($I37=EV$8,$G37)</f>
        <v>0</v>
      </c>
      <c r="EW37" s="100" t="n">
        <f aca="false">IF($F37=EW$8,$H37)+IF($I37=EW$8,$G37)</f>
        <v>0</v>
      </c>
      <c r="EX37" s="100" t="n">
        <f aca="false">IF($F37=EX$8,$H37)+IF($I37=EX$8,$G37)</f>
        <v>0</v>
      </c>
      <c r="EY37" s="100" t="n">
        <f aca="false">IF($F37=EY$8,$H37)+IF($I37=EY$8,$G37)</f>
        <v>0</v>
      </c>
      <c r="EZ37" s="100" t="n">
        <f aca="false">IF($F37=EZ$8,$H37)+IF($I37=EZ$8,$G37)</f>
        <v>0</v>
      </c>
      <c r="FA37" s="100" t="n">
        <f aca="false">IF($F37=FA$8,$H37)+IF($I37=FA$8,$G37)</f>
        <v>0</v>
      </c>
      <c r="FB37" s="100" t="n">
        <f aca="false">IF($F37=FB$8,$H37)+IF($I37=FB$8,$G37)</f>
        <v>0</v>
      </c>
      <c r="FC37" s="100" t="n">
        <f aca="false">IF($F37=FC$8,$H37)+IF($I37=FC$8,$G37)</f>
        <v>0</v>
      </c>
      <c r="FE37" s="110" t="n">
        <v>3</v>
      </c>
      <c r="FF37" s="126" t="str">
        <f aca="false">Paramètres!O28</f>
        <v>Côte d'Ivoire</v>
      </c>
      <c r="FG37" s="112" t="n">
        <f aca="false">Paramètres!P28</f>
        <v>0</v>
      </c>
      <c r="FH37" s="113" t="n">
        <f aca="false">Paramètres!Q28</f>
        <v>0</v>
      </c>
      <c r="FI37" s="113" t="n">
        <f aca="false">Paramètres!R28</f>
        <v>0</v>
      </c>
      <c r="FJ37" s="113" t="n">
        <f aca="false">Paramètres!S28</f>
        <v>0</v>
      </c>
      <c r="FL37" s="127" t="s">
        <v>192</v>
      </c>
      <c r="FM37" s="70"/>
      <c r="FN37" s="128"/>
      <c r="FO37" s="28"/>
      <c r="FP37" s="28"/>
      <c r="FQ37" s="33"/>
      <c r="FR37" s="123"/>
      <c r="FS37" s="89"/>
      <c r="FT37" s="124"/>
      <c r="FU37" s="91"/>
      <c r="FV37" s="92"/>
      <c r="FW37" s="31"/>
      <c r="FX37" s="67"/>
      <c r="FY37" s="70"/>
      <c r="FZ37" s="31"/>
      <c r="GA37" s="31"/>
      <c r="GC37" s="31"/>
      <c r="GD37" s="31"/>
      <c r="GE37" s="31"/>
      <c r="GF37" s="31"/>
      <c r="GG37" s="31"/>
      <c r="GH37" s="31"/>
      <c r="GI37" s="31"/>
      <c r="GM37" s="31"/>
    </row>
    <row r="38" customFormat="false" ht="18" hidden="false" customHeight="true" outlineLevel="0" collapsed="false">
      <c r="B38" s="104" t="s">
        <v>57</v>
      </c>
      <c r="C38" s="104" t="s">
        <v>59</v>
      </c>
      <c r="D38" s="31"/>
      <c r="E38" s="144"/>
      <c r="F38" s="104" t="str">
        <f aca="false">VLOOKUP(B38,Paramètres!$C$10:$D$57,2,0)</f>
        <v>Curaçao</v>
      </c>
      <c r="G38" s="105"/>
      <c r="H38" s="106"/>
      <c r="I38" s="104" t="str">
        <f aca="false">VLOOKUP(C38,Paramètres!$C$10:$D$57,2,0)</f>
        <v>Côte d'Ivoire</v>
      </c>
      <c r="J38" s="107" t="n">
        <v>46198</v>
      </c>
      <c r="K38" s="108" t="s">
        <v>178</v>
      </c>
      <c r="L38" s="109" t="str">
        <f aca="false">IF(G38&gt;H38,F38,IF(G38&lt;H38,I38,IF(G38="","Non joué",IF(G38=H38,"Nul"))))</f>
        <v>Non joué</v>
      </c>
      <c r="M38" s="84"/>
      <c r="N38" s="100" t="n">
        <f aca="false">IF($L38=N$8,3,IF(AND(OR($F38=N$8,$I38=N$8),$L38="Nul"),1,0))</f>
        <v>0</v>
      </c>
      <c r="O38" s="100" t="n">
        <f aca="false">IF($L38=O$8,3,IF(AND(OR($F38=O$8,$I38=O$8),$L38="Nul"),1,0))</f>
        <v>0</v>
      </c>
      <c r="P38" s="100" t="n">
        <f aca="false">IF($L38=P$8,3,IF(AND(OR($F38=P$8,$I38=P$8),$L38="Nul"),1,0))</f>
        <v>0</v>
      </c>
      <c r="Q38" s="100" t="n">
        <f aca="false">IF($L38=Q$8,3,IF(AND(OR($F38=Q$8,$I38=Q$8),$L38="Nul"),1,0))</f>
        <v>0</v>
      </c>
      <c r="R38" s="100" t="n">
        <f aca="false">IF($L38=R$8,3,IF(AND(OR($F38=R$8,$I38=R$8),$L38="Nul"),1,0))</f>
        <v>0</v>
      </c>
      <c r="S38" s="100" t="n">
        <f aca="false">IF($L38=S$8,3,IF(AND(OR($F38=S$8,$I38=S$8),$L38="Nul"),1,0))</f>
        <v>0</v>
      </c>
      <c r="T38" s="100" t="n">
        <f aca="false">IF($L38=T$8,3,IF(AND(OR($F38=T$8,$I38=T$8),$L38="Nul"),1,0))</f>
        <v>0</v>
      </c>
      <c r="U38" s="100" t="n">
        <f aca="false">IF($L38=U$8,3,IF(AND(OR($F38=U$8,$I38=U$8),$L38="Nul"),1,0))</f>
        <v>0</v>
      </c>
      <c r="V38" s="100" t="n">
        <f aca="false">IF($L38=V$8,3,IF(AND(OR($F38=V$8,$I38=V$8),$L38="Nul"),1,0))</f>
        <v>0</v>
      </c>
      <c r="W38" s="100" t="n">
        <f aca="false">IF($L38=W$8,3,IF(AND(OR($F38=W$8,$I38=W$8),$L38="Nul"),1,0))</f>
        <v>0</v>
      </c>
      <c r="X38" s="100" t="n">
        <f aca="false">IF($L38=X$8,3,IF(AND(OR($F38=X$8,$I38=X$8),$L38="Nul"),1,0))</f>
        <v>0</v>
      </c>
      <c r="Y38" s="100" t="n">
        <f aca="false">IF($L38=Y$8,3,IF(AND(OR($F38=Y$8,$I38=Y$8),$L38="Nul"),1,0))</f>
        <v>0</v>
      </c>
      <c r="Z38" s="100" t="n">
        <f aca="false">IF($L38=Z$8,3,IF(AND(OR($F38=Z$8,$I38=Z$8),$L38="Nul"),1,0))</f>
        <v>0</v>
      </c>
      <c r="AA38" s="100" t="n">
        <f aca="false">IF($L38=AA$8,3,IF(AND(OR($F38=AA$8,$I38=AA$8),$L38="Nul"),1,0))</f>
        <v>0</v>
      </c>
      <c r="AB38" s="100" t="n">
        <f aca="false">IF($L38=AB$8,3,IF(AND(OR($F38=AB$8,$I38=AB$8),$L38="Nul"),1,0))</f>
        <v>0</v>
      </c>
      <c r="AC38" s="100" t="n">
        <f aca="false">IF($L38=AC$8,3,IF(AND(OR($F38=AC$8,$I38=AC$8),$L38="Nul"),1,0))</f>
        <v>0</v>
      </c>
      <c r="AD38" s="100" t="n">
        <f aca="false">IF($L38=AD$8,3,IF(AND(OR($F38=AD$8,$I38=AD$8),$L38="Nul"),1,0))</f>
        <v>0</v>
      </c>
      <c r="AE38" s="100" t="n">
        <f aca="false">IF($L38=AE$8,3,IF(AND(OR($F38=AE$8,$I38=AE$8),$L38="Nul"),1,0))</f>
        <v>0</v>
      </c>
      <c r="AF38" s="100" t="n">
        <f aca="false">IF($L38=AF$8,3,IF(AND(OR($F38=AF$8,$I38=AF$8),$L38="Nul"),1,0))</f>
        <v>0</v>
      </c>
      <c r="AG38" s="100" t="n">
        <f aca="false">IF($L38=AG$8,3,IF(AND(OR($F38=AG$8,$I38=AG$8),$L38="Nul"),1,0))</f>
        <v>0</v>
      </c>
      <c r="AH38" s="100" t="n">
        <f aca="false">IF($L38=AH$8,3,IF(AND(OR($F38=AH$8,$I38=AH$8),$L38="Nul"),1,0))</f>
        <v>0</v>
      </c>
      <c r="AI38" s="100" t="n">
        <f aca="false">IF($L38=AI$8,3,IF(AND(OR($F38=AI$8,$I38=AI$8),$L38="Nul"),1,0))</f>
        <v>0</v>
      </c>
      <c r="AJ38" s="100" t="n">
        <f aca="false">IF($L38=AJ$8,3,IF(AND(OR($F38=AJ$8,$I38=AJ$8),$L38="Nul"),1,0))</f>
        <v>0</v>
      </c>
      <c r="AK38" s="100" t="n">
        <f aca="false">IF($L38=AK$8,3,IF(AND(OR($F38=AK$8,$I38=AK$8),$L38="Nul"),1,0))</f>
        <v>0</v>
      </c>
      <c r="AL38" s="100" t="n">
        <f aca="false">IF($L38=AL$8,3,IF(AND(OR($F38=AL$8,$I38=AL$8),$L38="Nul"),1,0))</f>
        <v>0</v>
      </c>
      <c r="AM38" s="100" t="n">
        <f aca="false">IF($L38=AM$8,3,IF(AND(OR($F38=AM$8,$I38=AM$8),$L38="Nul"),1,0))</f>
        <v>0</v>
      </c>
      <c r="AN38" s="100" t="n">
        <f aca="false">IF($L38=AN$8,3,IF(AND(OR($F38=AN$8,$I38=AN$8),$L38="Nul"),1,0))</f>
        <v>0</v>
      </c>
      <c r="AO38" s="100" t="n">
        <f aca="false">IF($L38=AO$8,3,IF(AND(OR($F38=AO$8,$I38=AO$8),$L38="Nul"),1,0))</f>
        <v>0</v>
      </c>
      <c r="AP38" s="100" t="n">
        <f aca="false">IF($L38=AP$8,3,IF(AND(OR($F38=AP$8,$I38=AP$8),$L38="Nul"),1,0))</f>
        <v>0</v>
      </c>
      <c r="AQ38" s="100" t="n">
        <f aca="false">IF($L38=AQ$8,3,IF(AND(OR($F38=AQ$8,$I38=AQ$8),$L38="Nul"),1,0))</f>
        <v>0</v>
      </c>
      <c r="AR38" s="100" t="n">
        <f aca="false">IF($L38=AR$8,3,IF(AND(OR($F38=AR$8,$I38=AR$8),$L38="Nul"),1,0))</f>
        <v>0</v>
      </c>
      <c r="AS38" s="100" t="n">
        <f aca="false">IF($L38=AS$8,3,IF(AND(OR($F38=AS$8,$I38=AS$8),$L38="Nul"),1,0))</f>
        <v>0</v>
      </c>
      <c r="AT38" s="100" t="n">
        <f aca="false">IF($L38=AT$8,3,IF(AND(OR($F38=AT$8,$I38=AT$8),$L38="Nul"),1,0))</f>
        <v>0</v>
      </c>
      <c r="AU38" s="100" t="n">
        <f aca="false">IF($L38=AU$8,3,IF(AND(OR($F38=AU$8,$I38=AU$8),$L38="Nul"),1,0))</f>
        <v>0</v>
      </c>
      <c r="AV38" s="100" t="n">
        <f aca="false">IF($L38=AV$8,3,IF(AND(OR($F38=AV$8,$I38=AV$8),$L38="Nul"),1,0))</f>
        <v>0</v>
      </c>
      <c r="AW38" s="100" t="n">
        <f aca="false">IF($L38=AW$8,3,IF(AND(OR($F38=AW$8,$I38=AW$8),$L38="Nul"),1,0))</f>
        <v>0</v>
      </c>
      <c r="AX38" s="100" t="n">
        <f aca="false">IF($L38=AX$8,3,IF(AND(OR($F38=AX$8,$I38=AX$8),$L38="Nul"),1,0))</f>
        <v>0</v>
      </c>
      <c r="AY38" s="100" t="n">
        <f aca="false">IF($L38=AY$8,3,IF(AND(OR($F38=AY$8,$I38=AY$8),$L38="Nul"),1,0))</f>
        <v>0</v>
      </c>
      <c r="AZ38" s="100" t="n">
        <f aca="false">IF($L38=AZ$8,3,IF(AND(OR($F38=AZ$8,$I38=AZ$8),$L38="Nul"),1,0))</f>
        <v>0</v>
      </c>
      <c r="BA38" s="100" t="n">
        <f aca="false">IF($L38=BA$8,3,IF(AND(OR($F38=BA$8,$I38=BA$8),$L38="Nul"),1,0))</f>
        <v>0</v>
      </c>
      <c r="BB38" s="100" t="n">
        <f aca="false">IF($L38=BB$8,3,IF(AND(OR($F38=BB$8,$I38=BB$8),$L38="Nul"),1,0))</f>
        <v>0</v>
      </c>
      <c r="BC38" s="100" t="n">
        <f aca="false">IF($L38=BC$8,3,IF(AND(OR($F38=BC$8,$I38=BC$8),$L38="Nul"),1,0))</f>
        <v>0</v>
      </c>
      <c r="BD38" s="100" t="n">
        <f aca="false">IF($L38=BD$8,3,IF(AND(OR($F38=BD$8,$I38=BD$8),$L38="Nul"),1,0))</f>
        <v>0</v>
      </c>
      <c r="BE38" s="100" t="n">
        <f aca="false">IF($L38=BE$8,3,IF(AND(OR($F38=BE$8,$I38=BE$8),$L38="Nul"),1,0))</f>
        <v>0</v>
      </c>
      <c r="BF38" s="100" t="n">
        <f aca="false">IF($L38=BF$8,3,IF(AND(OR($F38=BF$8,$I38=BF$8),$L38="Nul"),1,0))</f>
        <v>0</v>
      </c>
      <c r="BG38" s="100" t="n">
        <f aca="false">IF($L38=BG$8,3,IF(AND(OR($F38=BG$8,$I38=BG$8),$L38="Nul"),1,0))</f>
        <v>0</v>
      </c>
      <c r="BH38" s="100" t="n">
        <f aca="false">IF($L38=BH$8,3,IF(AND(OR($F38=BH$8,$I38=BH$8),$L38="Nul"),1,0))</f>
        <v>0</v>
      </c>
      <c r="BI38" s="100" t="n">
        <f aca="false">IF($L38=BI$8,3,IF(AND(OR($F38=BI$8,$I38=BI$8),$L38="Nul"),1,0))</f>
        <v>0</v>
      </c>
      <c r="BJ38" s="101"/>
      <c r="BK38" s="100" t="n">
        <f aca="false">IF($F38=BK$8,$G38)+IF($I38=BK$8,$H38)</f>
        <v>0</v>
      </c>
      <c r="BL38" s="100" t="n">
        <f aca="false">IF($F38=BL$8,$G38)+IF($I38=BL$8,$H38)</f>
        <v>0</v>
      </c>
      <c r="BM38" s="100" t="n">
        <f aca="false">IF($F38=BM$8,$G38)+IF($I38=BM$8,$H38)</f>
        <v>0</v>
      </c>
      <c r="BN38" s="100" t="n">
        <f aca="false">IF($F38=BN$8,$G38)+IF($I38=BN$8,$H38)</f>
        <v>0</v>
      </c>
      <c r="BO38" s="100" t="n">
        <f aca="false">IF($F38=BO$8,$G38)+IF($I38=BO$8,$H38)</f>
        <v>0</v>
      </c>
      <c r="BP38" s="100" t="n">
        <f aca="false">IF($F38=BP$8,$G38)+IF($I38=BP$8,$H38)</f>
        <v>0</v>
      </c>
      <c r="BQ38" s="100" t="n">
        <f aca="false">IF($F38=BQ$8,$G38)+IF($I38=BQ$8,$H38)</f>
        <v>0</v>
      </c>
      <c r="BR38" s="100" t="n">
        <f aca="false">IF($F38=BR$8,$G38)+IF($I38=BR$8,$H38)</f>
        <v>0</v>
      </c>
      <c r="BS38" s="100" t="n">
        <f aca="false">IF($F38=BS$8,$G38)+IF($I38=BS$8,$H38)</f>
        <v>0</v>
      </c>
      <c r="BT38" s="100" t="n">
        <f aca="false">IF($F38=BT$8,$G38)+IF($I38=BT$8,$H38)</f>
        <v>0</v>
      </c>
      <c r="BU38" s="100" t="n">
        <f aca="false">IF($F38=BU$8,$G38)+IF($I38=BU$8,$H38)</f>
        <v>0</v>
      </c>
      <c r="BV38" s="100" t="n">
        <f aca="false">IF($F38=BV$8,$G38)+IF($I38=BV$8,$H38)</f>
        <v>0</v>
      </c>
      <c r="BW38" s="100" t="n">
        <f aca="false">IF($F38=BW$8,$G38)+IF($I38=BW$8,$H38)</f>
        <v>0</v>
      </c>
      <c r="BX38" s="100" t="n">
        <f aca="false">IF($F38=BX$8,$G38)+IF($I38=BX$8,$H38)</f>
        <v>0</v>
      </c>
      <c r="BY38" s="100" t="n">
        <f aca="false">IF($F38=BY$8,$G38)+IF($I38=BY$8,$H38)</f>
        <v>0</v>
      </c>
      <c r="BZ38" s="100" t="n">
        <f aca="false">IF($F38=BZ$8,$G38)+IF($I38=BZ$8,$H38)</f>
        <v>0</v>
      </c>
      <c r="CA38" s="100" t="n">
        <f aca="false">IF($F38=CA$8,$G38)+IF($I38=CA$8,$H38)</f>
        <v>0</v>
      </c>
      <c r="CB38" s="100" t="n">
        <f aca="false">IF($F38=CB$8,$G38)+IF($I38=CB$8,$H38)</f>
        <v>0</v>
      </c>
      <c r="CC38" s="100" t="n">
        <f aca="false">IF($F38=CC$8,$G38)+IF($I38=CC$8,$H38)</f>
        <v>0</v>
      </c>
      <c r="CD38" s="100" t="n">
        <f aca="false">IF($F38=CD$8,$G38)+IF($I38=CD$8,$H38)</f>
        <v>0</v>
      </c>
      <c r="CE38" s="100" t="n">
        <f aca="false">IF($F38=CE$8,$G38)+IF($I38=CE$8,$H38)</f>
        <v>0</v>
      </c>
      <c r="CF38" s="100" t="n">
        <f aca="false">IF($F38=CF$8,$G38)+IF($I38=CF$8,$H38)</f>
        <v>0</v>
      </c>
      <c r="CG38" s="100" t="n">
        <f aca="false">IF($F38=CG$8,$G38)+IF($I38=CG$8,$H38)</f>
        <v>0</v>
      </c>
      <c r="CH38" s="100" t="n">
        <f aca="false">IF($F38=CH$8,$G38)+IF($I38=CH$8,$H38)</f>
        <v>0</v>
      </c>
      <c r="CI38" s="100" t="n">
        <f aca="false">IF($F38=CI$8,$G38)+IF($I38=CI$8,$H38)</f>
        <v>0</v>
      </c>
      <c r="CJ38" s="100" t="n">
        <f aca="false">IF($F38=CJ$8,$G38)+IF($I38=CJ$8,$H38)</f>
        <v>0</v>
      </c>
      <c r="CK38" s="100" t="n">
        <f aca="false">IF($F38=CK$8,$G38)+IF($I38=CK$8,$H38)</f>
        <v>0</v>
      </c>
      <c r="CL38" s="100" t="n">
        <f aca="false">IF($F38=CL$8,$G38)+IF($I38=CL$8,$H38)</f>
        <v>0</v>
      </c>
      <c r="CM38" s="100" t="n">
        <f aca="false">IF($F38=CM$8,$G38)+IF($I38=CM$8,$H38)</f>
        <v>0</v>
      </c>
      <c r="CN38" s="100" t="n">
        <f aca="false">IF($F38=CN$8,$G38)+IF($I38=CN$8,$H38)</f>
        <v>0</v>
      </c>
      <c r="CO38" s="100" t="n">
        <f aca="false">IF($F38=CO$8,$G38)+IF($I38=CO$8,$H38)</f>
        <v>0</v>
      </c>
      <c r="CP38" s="100" t="n">
        <f aca="false">IF($F38=CP$8,$G38)+IF($I38=CP$8,$H38)</f>
        <v>0</v>
      </c>
      <c r="CQ38" s="100" t="n">
        <f aca="false">IF($F38=CQ$8,$G38)+IF($I38=CQ$8,$H38)</f>
        <v>0</v>
      </c>
      <c r="CR38" s="100" t="n">
        <f aca="false">IF($F38=CR$8,$G38)+IF($I38=CR$8,$H38)</f>
        <v>0</v>
      </c>
      <c r="CS38" s="100" t="n">
        <f aca="false">IF($F38=CS$8,$G38)+IF($I38=CS$8,$H38)</f>
        <v>0</v>
      </c>
      <c r="CT38" s="100" t="n">
        <f aca="false">IF($F38=CT$8,$G38)+IF($I38=CT$8,$H38)</f>
        <v>0</v>
      </c>
      <c r="CU38" s="100" t="n">
        <f aca="false">IF($F38=CU$8,$G38)+IF($I38=CU$8,$H38)</f>
        <v>0</v>
      </c>
      <c r="CV38" s="100" t="n">
        <f aca="false">IF($F38=CV$8,$G38)+IF($I38=CV$8,$H38)</f>
        <v>0</v>
      </c>
      <c r="CW38" s="100" t="n">
        <f aca="false">IF($F38=CW$8,$G38)+IF($I38=CW$8,$H38)</f>
        <v>0</v>
      </c>
      <c r="CX38" s="100" t="n">
        <f aca="false">IF($F38=CX$8,$G38)+IF($I38=CX$8,$H38)</f>
        <v>0</v>
      </c>
      <c r="CY38" s="100" t="n">
        <f aca="false">IF($F38=CY$8,$G38)+IF($I38=CY$8,$H38)</f>
        <v>0</v>
      </c>
      <c r="CZ38" s="100" t="n">
        <f aca="false">IF($F38=CZ$8,$G38)+IF($I38=CZ$8,$H38)</f>
        <v>0</v>
      </c>
      <c r="DA38" s="100" t="n">
        <f aca="false">IF($F38=DA$8,$G38)+IF($I38=DA$8,$H38)</f>
        <v>0</v>
      </c>
      <c r="DB38" s="100" t="n">
        <f aca="false">IF($F38=DB$8,$G38)+IF($I38=DB$8,$H38)</f>
        <v>0</v>
      </c>
      <c r="DC38" s="100" t="n">
        <f aca="false">IF($F38=DC$8,$G38)+IF($I38=DC$8,$H38)</f>
        <v>0</v>
      </c>
      <c r="DD38" s="100" t="n">
        <f aca="false">IF($F38=DD$8,$G38)+IF($I38=DD$8,$H38)</f>
        <v>0</v>
      </c>
      <c r="DE38" s="100" t="n">
        <f aca="false">IF($F38=DE$8,$G38)+IF($I38=DE$8,$H38)</f>
        <v>0</v>
      </c>
      <c r="DF38" s="100" t="n">
        <f aca="false">IF($F38=DF$8,$G38)+IF($I38=DF$8,$H38)</f>
        <v>0</v>
      </c>
      <c r="DG38" s="101"/>
      <c r="DH38" s="100" t="n">
        <f aca="false">IF($F38=DH$8,$H38)+IF($I38=DH$8,$G38)</f>
        <v>0</v>
      </c>
      <c r="DI38" s="100" t="n">
        <f aca="false">IF($F38=DI$8,$H38)+IF($I38=DI$8,$G38)</f>
        <v>0</v>
      </c>
      <c r="DJ38" s="100" t="n">
        <f aca="false">IF($F38=DJ$8,$H38)+IF($I38=DJ$8,$G38)</f>
        <v>0</v>
      </c>
      <c r="DK38" s="100" t="n">
        <f aca="false">IF($F38=DK$8,$H38)+IF($I38=DK$8,$G38)</f>
        <v>0</v>
      </c>
      <c r="DL38" s="100" t="n">
        <f aca="false">IF($F38=DL$8,$H38)+IF($I38=DL$8,$G38)</f>
        <v>0</v>
      </c>
      <c r="DM38" s="100" t="n">
        <f aca="false">IF($F38=DM$8,$H38)+IF($I38=DM$8,$G38)</f>
        <v>0</v>
      </c>
      <c r="DN38" s="100" t="n">
        <f aca="false">IF($F38=DN$8,$H38)+IF($I38=DN$8,$G38)</f>
        <v>0</v>
      </c>
      <c r="DO38" s="100" t="n">
        <f aca="false">IF($F38=DO$8,$H38)+IF($I38=DO$8,$G38)</f>
        <v>0</v>
      </c>
      <c r="DP38" s="100" t="n">
        <f aca="false">IF($F38=DP$8,$H38)+IF($I38=DP$8,$G38)</f>
        <v>0</v>
      </c>
      <c r="DQ38" s="100" t="n">
        <f aca="false">IF($F38=DQ$8,$H38)+IF($I38=DQ$8,$G38)</f>
        <v>0</v>
      </c>
      <c r="DR38" s="100" t="n">
        <f aca="false">IF($F38=DR$8,$H38)+IF($I38=DR$8,$G38)</f>
        <v>0</v>
      </c>
      <c r="DS38" s="100" t="n">
        <f aca="false">IF($F38=DS$8,$H38)+IF($I38=DS$8,$G38)</f>
        <v>0</v>
      </c>
      <c r="DT38" s="100" t="n">
        <f aca="false">IF($F38=DT$8,$H38)+IF($I38=DT$8,$G38)</f>
        <v>0</v>
      </c>
      <c r="DU38" s="100" t="n">
        <f aca="false">IF($F38=DU$8,$H38)+IF($I38=DU$8,$G38)</f>
        <v>0</v>
      </c>
      <c r="DV38" s="100" t="n">
        <f aca="false">IF($F38=DV$8,$H38)+IF($I38=DV$8,$G38)</f>
        <v>0</v>
      </c>
      <c r="DW38" s="100" t="n">
        <f aca="false">IF($F38=DW$8,$H38)+IF($I38=DW$8,$G38)</f>
        <v>0</v>
      </c>
      <c r="DX38" s="100" t="n">
        <f aca="false">IF($F38=DX$8,$H38)+IF($I38=DX$8,$G38)</f>
        <v>0</v>
      </c>
      <c r="DY38" s="100" t="n">
        <f aca="false">IF($F38=DY$8,$H38)+IF($I38=DY$8,$G38)</f>
        <v>0</v>
      </c>
      <c r="DZ38" s="100" t="n">
        <f aca="false">IF($F38=DZ$8,$H38)+IF($I38=DZ$8,$G38)</f>
        <v>0</v>
      </c>
      <c r="EA38" s="100" t="n">
        <f aca="false">IF($F38=EA$8,$H38)+IF($I38=EA$8,$G38)</f>
        <v>0</v>
      </c>
      <c r="EB38" s="100" t="n">
        <f aca="false">IF($F38=EB$8,$H38)+IF($I38=EB$8,$G38)</f>
        <v>0</v>
      </c>
      <c r="EC38" s="100" t="n">
        <f aca="false">IF($F38=EC$8,$H38)+IF($I38=EC$8,$G38)</f>
        <v>0</v>
      </c>
      <c r="ED38" s="100" t="n">
        <f aca="false">IF($F38=ED$8,$H38)+IF($I38=ED$8,$G38)</f>
        <v>0</v>
      </c>
      <c r="EE38" s="100" t="n">
        <f aca="false">IF($F38=EE$8,$H38)+IF($I38=EE$8,$G38)</f>
        <v>0</v>
      </c>
      <c r="EF38" s="100" t="n">
        <f aca="false">IF($F38=EF$8,$H38)+IF($I38=EF$8,$G38)</f>
        <v>0</v>
      </c>
      <c r="EG38" s="100" t="n">
        <f aca="false">IF($F38=EG$8,$H38)+IF($I38=EG$8,$G38)</f>
        <v>0</v>
      </c>
      <c r="EH38" s="100" t="n">
        <f aca="false">IF($F38=EH$8,$H38)+IF($I38=EH$8,$G38)</f>
        <v>0</v>
      </c>
      <c r="EI38" s="100" t="n">
        <f aca="false">IF($F38=EI$8,$H38)+IF($I38=EI$8,$G38)</f>
        <v>0</v>
      </c>
      <c r="EJ38" s="100" t="n">
        <f aca="false">IF($F38=EJ$8,$H38)+IF($I38=EJ$8,$G38)</f>
        <v>0</v>
      </c>
      <c r="EK38" s="100" t="n">
        <f aca="false">IF($F38=EK$8,$H38)+IF($I38=EK$8,$G38)</f>
        <v>0</v>
      </c>
      <c r="EL38" s="100" t="n">
        <f aca="false">IF($F38=EL$8,$H38)+IF($I38=EL$8,$G38)</f>
        <v>0</v>
      </c>
      <c r="EM38" s="100" t="n">
        <f aca="false">IF($F38=EM$8,$H38)+IF($I38=EM$8,$G38)</f>
        <v>0</v>
      </c>
      <c r="EN38" s="100" t="n">
        <f aca="false">IF($F38=EN$8,$H38)+IF($I38=EN$8,$G38)</f>
        <v>0</v>
      </c>
      <c r="EO38" s="100" t="n">
        <f aca="false">IF($F38=EO$8,$H38)+IF($I38=EO$8,$G38)</f>
        <v>0</v>
      </c>
      <c r="EP38" s="100" t="n">
        <f aca="false">IF($F38=EP$8,$H38)+IF($I38=EP$8,$G38)</f>
        <v>0</v>
      </c>
      <c r="EQ38" s="100" t="n">
        <f aca="false">IF($F38=EQ$8,$H38)+IF($I38=EQ$8,$G38)</f>
        <v>0</v>
      </c>
      <c r="ER38" s="100" t="n">
        <f aca="false">IF($F38=ER$8,$H38)+IF($I38=ER$8,$G38)</f>
        <v>0</v>
      </c>
      <c r="ES38" s="100" t="n">
        <f aca="false">IF($F38=ES$8,$H38)+IF($I38=ES$8,$G38)</f>
        <v>0</v>
      </c>
      <c r="ET38" s="100" t="n">
        <f aca="false">IF($F38=ET$8,$H38)+IF($I38=ET$8,$G38)</f>
        <v>0</v>
      </c>
      <c r="EU38" s="100" t="n">
        <f aca="false">IF($F38=EU$8,$H38)+IF($I38=EU$8,$G38)</f>
        <v>0</v>
      </c>
      <c r="EV38" s="100" t="n">
        <f aca="false">IF($F38=EV$8,$H38)+IF($I38=EV$8,$G38)</f>
        <v>0</v>
      </c>
      <c r="EW38" s="100" t="n">
        <f aca="false">IF($F38=EW$8,$H38)+IF($I38=EW$8,$G38)</f>
        <v>0</v>
      </c>
      <c r="EX38" s="100" t="n">
        <f aca="false">IF($F38=EX$8,$H38)+IF($I38=EX$8,$G38)</f>
        <v>0</v>
      </c>
      <c r="EY38" s="100" t="n">
        <f aca="false">IF($F38=EY$8,$H38)+IF($I38=EY$8,$G38)</f>
        <v>0</v>
      </c>
      <c r="EZ38" s="100" t="n">
        <f aca="false">IF($F38=EZ$8,$H38)+IF($I38=EZ$8,$G38)</f>
        <v>0</v>
      </c>
      <c r="FA38" s="100" t="n">
        <f aca="false">IF($F38=FA$8,$H38)+IF($I38=FA$8,$G38)</f>
        <v>0</v>
      </c>
      <c r="FB38" s="100" t="n">
        <f aca="false">IF($F38=FB$8,$H38)+IF($I38=FB$8,$G38)</f>
        <v>0</v>
      </c>
      <c r="FC38" s="100" t="n">
        <f aca="false">IF($F38=FC$8,$H38)+IF($I38=FC$8,$G38)</f>
        <v>0</v>
      </c>
      <c r="FE38" s="110" t="n">
        <v>4</v>
      </c>
      <c r="FF38" s="126" t="str">
        <f aca="false">Paramètres!O29</f>
        <v>Equateur</v>
      </c>
      <c r="FG38" s="112" t="n">
        <f aca="false">Paramètres!P29</f>
        <v>0</v>
      </c>
      <c r="FH38" s="113" t="n">
        <f aca="false">Paramètres!Q29</f>
        <v>0</v>
      </c>
      <c r="FI38" s="113" t="n">
        <f aca="false">Paramètres!R29</f>
        <v>0</v>
      </c>
      <c r="FJ38" s="113" t="n">
        <f aca="false">Paramètres!S29</f>
        <v>0</v>
      </c>
      <c r="FL38" s="67"/>
      <c r="FM38" s="28" t="s">
        <v>142</v>
      </c>
      <c r="FN38" s="33" t="s">
        <v>143</v>
      </c>
      <c r="FO38" s="28"/>
      <c r="FP38" s="28"/>
      <c r="FQ38" s="33"/>
      <c r="FR38" s="129" t="str">
        <f aca="false">IF(ISBLANK(FM39),"",VLOOKUP(LARGE(FO39:FO42,1),FO39:FP42,2,0))</f>
        <v/>
      </c>
      <c r="FS38" s="115"/>
      <c r="FT38" s="130"/>
      <c r="FU38" s="117" t="n">
        <f aca="false">FS38+FT38/10</f>
        <v>0</v>
      </c>
      <c r="FV38" s="118" t="str">
        <f aca="false">FR38</f>
        <v/>
      </c>
      <c r="FW38" s="31"/>
      <c r="FX38" s="67"/>
      <c r="FY38" s="70"/>
      <c r="FZ38" s="31"/>
      <c r="GA38" s="31"/>
      <c r="GC38" s="31"/>
      <c r="GD38" s="31"/>
      <c r="GE38" s="31"/>
      <c r="GF38" s="31"/>
      <c r="GG38" s="31"/>
      <c r="GH38" s="31"/>
      <c r="GI38" s="31"/>
      <c r="GM38" s="31"/>
    </row>
    <row r="39" customFormat="false" ht="18" hidden="false" customHeight="true" outlineLevel="0" collapsed="false">
      <c r="B39" s="131" t="s">
        <v>61</v>
      </c>
      <c r="C39" s="131" t="s">
        <v>55</v>
      </c>
      <c r="D39" s="31"/>
      <c r="E39" s="144"/>
      <c r="F39" s="131" t="str">
        <f aca="false">VLOOKUP(B39,Paramètres!$C$10:$D$57,2,0)</f>
        <v>Equateur</v>
      </c>
      <c r="G39" s="132"/>
      <c r="H39" s="133"/>
      <c r="I39" s="131" t="str">
        <f aca="false">VLOOKUP(C39,Paramètres!$C$10:$D$57,2,0)</f>
        <v>Allemagne</v>
      </c>
      <c r="J39" s="134" t="n">
        <v>46198</v>
      </c>
      <c r="K39" s="135" t="s">
        <v>176</v>
      </c>
      <c r="L39" s="136" t="str">
        <f aca="false">IF(G39&gt;H39,F39,IF(G39&lt;H39,I39,IF(G39="","Non joué",IF(G39=H39,"Nul"))))</f>
        <v>Non joué</v>
      </c>
      <c r="M39" s="84"/>
      <c r="N39" s="100" t="n">
        <f aca="false">IF($L39=N$8,3,IF(AND(OR($F39=N$8,$I39=N$8),$L39="Nul"),1,0))</f>
        <v>0</v>
      </c>
      <c r="O39" s="100" t="n">
        <f aca="false">IF($L39=O$8,3,IF(AND(OR($F39=O$8,$I39=O$8),$L39="Nul"),1,0))</f>
        <v>0</v>
      </c>
      <c r="P39" s="100" t="n">
        <f aca="false">IF($L39=P$8,3,IF(AND(OR($F39=P$8,$I39=P$8),$L39="Nul"),1,0))</f>
        <v>0</v>
      </c>
      <c r="Q39" s="100" t="n">
        <f aca="false">IF($L39=Q$8,3,IF(AND(OR($F39=Q$8,$I39=Q$8),$L39="Nul"),1,0))</f>
        <v>0</v>
      </c>
      <c r="R39" s="100" t="n">
        <f aca="false">IF($L39=R$8,3,IF(AND(OR($F39=R$8,$I39=R$8),$L39="Nul"),1,0))</f>
        <v>0</v>
      </c>
      <c r="S39" s="100" t="n">
        <f aca="false">IF($L39=S$8,3,IF(AND(OR($F39=S$8,$I39=S$8),$L39="Nul"),1,0))</f>
        <v>0</v>
      </c>
      <c r="T39" s="100" t="n">
        <f aca="false">IF($L39=T$8,3,IF(AND(OR($F39=T$8,$I39=T$8),$L39="Nul"),1,0))</f>
        <v>0</v>
      </c>
      <c r="U39" s="100" t="n">
        <f aca="false">IF($L39=U$8,3,IF(AND(OR($F39=U$8,$I39=U$8),$L39="Nul"),1,0))</f>
        <v>0</v>
      </c>
      <c r="V39" s="100" t="n">
        <f aca="false">IF($L39=V$8,3,IF(AND(OR($F39=V$8,$I39=V$8),$L39="Nul"),1,0))</f>
        <v>0</v>
      </c>
      <c r="W39" s="100" t="n">
        <f aca="false">IF($L39=W$8,3,IF(AND(OR($F39=W$8,$I39=W$8),$L39="Nul"),1,0))</f>
        <v>0</v>
      </c>
      <c r="X39" s="100" t="n">
        <f aca="false">IF($L39=X$8,3,IF(AND(OR($F39=X$8,$I39=X$8),$L39="Nul"),1,0))</f>
        <v>0</v>
      </c>
      <c r="Y39" s="100" t="n">
        <f aca="false">IF($L39=Y$8,3,IF(AND(OR($F39=Y$8,$I39=Y$8),$L39="Nul"),1,0))</f>
        <v>0</v>
      </c>
      <c r="Z39" s="100" t="n">
        <f aca="false">IF($L39=Z$8,3,IF(AND(OR($F39=Z$8,$I39=Z$8),$L39="Nul"),1,0))</f>
        <v>0</v>
      </c>
      <c r="AA39" s="100" t="n">
        <f aca="false">IF($L39=AA$8,3,IF(AND(OR($F39=AA$8,$I39=AA$8),$L39="Nul"),1,0))</f>
        <v>0</v>
      </c>
      <c r="AB39" s="100" t="n">
        <f aca="false">IF($L39=AB$8,3,IF(AND(OR($F39=AB$8,$I39=AB$8),$L39="Nul"),1,0))</f>
        <v>0</v>
      </c>
      <c r="AC39" s="100" t="n">
        <f aca="false">IF($L39=AC$8,3,IF(AND(OR($F39=AC$8,$I39=AC$8),$L39="Nul"),1,0))</f>
        <v>0</v>
      </c>
      <c r="AD39" s="100" t="n">
        <f aca="false">IF($L39=AD$8,3,IF(AND(OR($F39=AD$8,$I39=AD$8),$L39="Nul"),1,0))</f>
        <v>0</v>
      </c>
      <c r="AE39" s="100" t="n">
        <f aca="false">IF($L39=AE$8,3,IF(AND(OR($F39=AE$8,$I39=AE$8),$L39="Nul"),1,0))</f>
        <v>0</v>
      </c>
      <c r="AF39" s="100" t="n">
        <f aca="false">IF($L39=AF$8,3,IF(AND(OR($F39=AF$8,$I39=AF$8),$L39="Nul"),1,0))</f>
        <v>0</v>
      </c>
      <c r="AG39" s="100" t="n">
        <f aca="false">IF($L39=AG$8,3,IF(AND(OR($F39=AG$8,$I39=AG$8),$L39="Nul"),1,0))</f>
        <v>0</v>
      </c>
      <c r="AH39" s="100" t="n">
        <f aca="false">IF($L39=AH$8,3,IF(AND(OR($F39=AH$8,$I39=AH$8),$L39="Nul"),1,0))</f>
        <v>0</v>
      </c>
      <c r="AI39" s="100" t="n">
        <f aca="false">IF($L39=AI$8,3,IF(AND(OR($F39=AI$8,$I39=AI$8),$L39="Nul"),1,0))</f>
        <v>0</v>
      </c>
      <c r="AJ39" s="100" t="n">
        <f aca="false">IF($L39=AJ$8,3,IF(AND(OR($F39=AJ$8,$I39=AJ$8),$L39="Nul"),1,0))</f>
        <v>0</v>
      </c>
      <c r="AK39" s="100" t="n">
        <f aca="false">IF($L39=AK$8,3,IF(AND(OR($F39=AK$8,$I39=AK$8),$L39="Nul"),1,0))</f>
        <v>0</v>
      </c>
      <c r="AL39" s="100" t="n">
        <f aca="false">IF($L39=AL$8,3,IF(AND(OR($F39=AL$8,$I39=AL$8),$L39="Nul"),1,0))</f>
        <v>0</v>
      </c>
      <c r="AM39" s="100" t="n">
        <f aca="false">IF($L39=AM$8,3,IF(AND(OR($F39=AM$8,$I39=AM$8),$L39="Nul"),1,0))</f>
        <v>0</v>
      </c>
      <c r="AN39" s="100" t="n">
        <f aca="false">IF($L39=AN$8,3,IF(AND(OR($F39=AN$8,$I39=AN$8),$L39="Nul"),1,0))</f>
        <v>0</v>
      </c>
      <c r="AO39" s="100" t="n">
        <f aca="false">IF($L39=AO$8,3,IF(AND(OR($F39=AO$8,$I39=AO$8),$L39="Nul"),1,0))</f>
        <v>0</v>
      </c>
      <c r="AP39" s="100" t="n">
        <f aca="false">IF($L39=AP$8,3,IF(AND(OR($F39=AP$8,$I39=AP$8),$L39="Nul"),1,0))</f>
        <v>0</v>
      </c>
      <c r="AQ39" s="100" t="n">
        <f aca="false">IF($L39=AQ$8,3,IF(AND(OR($F39=AQ$8,$I39=AQ$8),$L39="Nul"),1,0))</f>
        <v>0</v>
      </c>
      <c r="AR39" s="100" t="n">
        <f aca="false">IF($L39=AR$8,3,IF(AND(OR($F39=AR$8,$I39=AR$8),$L39="Nul"),1,0))</f>
        <v>0</v>
      </c>
      <c r="AS39" s="100" t="n">
        <f aca="false">IF($L39=AS$8,3,IF(AND(OR($F39=AS$8,$I39=AS$8),$L39="Nul"),1,0))</f>
        <v>0</v>
      </c>
      <c r="AT39" s="100" t="n">
        <f aca="false">IF($L39=AT$8,3,IF(AND(OR($F39=AT$8,$I39=AT$8),$L39="Nul"),1,0))</f>
        <v>0</v>
      </c>
      <c r="AU39" s="100" t="n">
        <f aca="false">IF($L39=AU$8,3,IF(AND(OR($F39=AU$8,$I39=AU$8),$L39="Nul"),1,0))</f>
        <v>0</v>
      </c>
      <c r="AV39" s="100" t="n">
        <f aca="false">IF($L39=AV$8,3,IF(AND(OR($F39=AV$8,$I39=AV$8),$L39="Nul"),1,0))</f>
        <v>0</v>
      </c>
      <c r="AW39" s="100" t="n">
        <f aca="false">IF($L39=AW$8,3,IF(AND(OR($F39=AW$8,$I39=AW$8),$L39="Nul"),1,0))</f>
        <v>0</v>
      </c>
      <c r="AX39" s="100" t="n">
        <f aca="false">IF($L39=AX$8,3,IF(AND(OR($F39=AX$8,$I39=AX$8),$L39="Nul"),1,0))</f>
        <v>0</v>
      </c>
      <c r="AY39" s="100" t="n">
        <f aca="false">IF($L39=AY$8,3,IF(AND(OR($F39=AY$8,$I39=AY$8),$L39="Nul"),1,0))</f>
        <v>0</v>
      </c>
      <c r="AZ39" s="100" t="n">
        <f aca="false">IF($L39=AZ$8,3,IF(AND(OR($F39=AZ$8,$I39=AZ$8),$L39="Nul"),1,0))</f>
        <v>0</v>
      </c>
      <c r="BA39" s="100" t="n">
        <f aca="false">IF($L39=BA$8,3,IF(AND(OR($F39=BA$8,$I39=BA$8),$L39="Nul"),1,0))</f>
        <v>0</v>
      </c>
      <c r="BB39" s="100" t="n">
        <f aca="false">IF($L39=BB$8,3,IF(AND(OR($F39=BB$8,$I39=BB$8),$L39="Nul"),1,0))</f>
        <v>0</v>
      </c>
      <c r="BC39" s="100" t="n">
        <f aca="false">IF($L39=BC$8,3,IF(AND(OR($F39=BC$8,$I39=BC$8),$L39="Nul"),1,0))</f>
        <v>0</v>
      </c>
      <c r="BD39" s="100" t="n">
        <f aca="false">IF($L39=BD$8,3,IF(AND(OR($F39=BD$8,$I39=BD$8),$L39="Nul"),1,0))</f>
        <v>0</v>
      </c>
      <c r="BE39" s="100" t="n">
        <f aca="false">IF($L39=BE$8,3,IF(AND(OR($F39=BE$8,$I39=BE$8),$L39="Nul"),1,0))</f>
        <v>0</v>
      </c>
      <c r="BF39" s="100" t="n">
        <f aca="false">IF($L39=BF$8,3,IF(AND(OR($F39=BF$8,$I39=BF$8),$L39="Nul"),1,0))</f>
        <v>0</v>
      </c>
      <c r="BG39" s="100" t="n">
        <f aca="false">IF($L39=BG$8,3,IF(AND(OR($F39=BG$8,$I39=BG$8),$L39="Nul"),1,0))</f>
        <v>0</v>
      </c>
      <c r="BH39" s="100" t="n">
        <f aca="false">IF($L39=BH$8,3,IF(AND(OR($F39=BH$8,$I39=BH$8),$L39="Nul"),1,0))</f>
        <v>0</v>
      </c>
      <c r="BI39" s="100" t="n">
        <f aca="false">IF($L39=BI$8,3,IF(AND(OR($F39=BI$8,$I39=BI$8),$L39="Nul"),1,0))</f>
        <v>0</v>
      </c>
      <c r="BJ39" s="101"/>
      <c r="BK39" s="100" t="n">
        <f aca="false">IF($F39=BK$8,$G39)+IF($I39=BK$8,$H39)</f>
        <v>0</v>
      </c>
      <c r="BL39" s="100" t="n">
        <f aca="false">IF($F39=BL$8,$G39)+IF($I39=BL$8,$H39)</f>
        <v>0</v>
      </c>
      <c r="BM39" s="100" t="n">
        <f aca="false">IF($F39=BM$8,$G39)+IF($I39=BM$8,$H39)</f>
        <v>0</v>
      </c>
      <c r="BN39" s="100" t="n">
        <f aca="false">IF($F39=BN$8,$G39)+IF($I39=BN$8,$H39)</f>
        <v>0</v>
      </c>
      <c r="BO39" s="100" t="n">
        <f aca="false">IF($F39=BO$8,$G39)+IF($I39=BO$8,$H39)</f>
        <v>0</v>
      </c>
      <c r="BP39" s="100" t="n">
        <f aca="false">IF($F39=BP$8,$G39)+IF($I39=BP$8,$H39)</f>
        <v>0</v>
      </c>
      <c r="BQ39" s="100" t="n">
        <f aca="false">IF($F39=BQ$8,$G39)+IF($I39=BQ$8,$H39)</f>
        <v>0</v>
      </c>
      <c r="BR39" s="100" t="n">
        <f aca="false">IF($F39=BR$8,$G39)+IF($I39=BR$8,$H39)</f>
        <v>0</v>
      </c>
      <c r="BS39" s="100" t="n">
        <f aca="false">IF($F39=BS$8,$G39)+IF($I39=BS$8,$H39)</f>
        <v>0</v>
      </c>
      <c r="BT39" s="100" t="n">
        <f aca="false">IF($F39=BT$8,$G39)+IF($I39=BT$8,$H39)</f>
        <v>0</v>
      </c>
      <c r="BU39" s="100" t="n">
        <f aca="false">IF($F39=BU$8,$G39)+IF($I39=BU$8,$H39)</f>
        <v>0</v>
      </c>
      <c r="BV39" s="100" t="n">
        <f aca="false">IF($F39=BV$8,$G39)+IF($I39=BV$8,$H39)</f>
        <v>0</v>
      </c>
      <c r="BW39" s="100" t="n">
        <f aca="false">IF($F39=BW$8,$G39)+IF($I39=BW$8,$H39)</f>
        <v>0</v>
      </c>
      <c r="BX39" s="100" t="n">
        <f aca="false">IF($F39=BX$8,$G39)+IF($I39=BX$8,$H39)</f>
        <v>0</v>
      </c>
      <c r="BY39" s="100" t="n">
        <f aca="false">IF($F39=BY$8,$G39)+IF($I39=BY$8,$H39)</f>
        <v>0</v>
      </c>
      <c r="BZ39" s="100" t="n">
        <f aca="false">IF($F39=BZ$8,$G39)+IF($I39=BZ$8,$H39)</f>
        <v>0</v>
      </c>
      <c r="CA39" s="100" t="n">
        <f aca="false">IF($F39=CA$8,$G39)+IF($I39=CA$8,$H39)</f>
        <v>0</v>
      </c>
      <c r="CB39" s="100" t="n">
        <f aca="false">IF($F39=CB$8,$G39)+IF($I39=CB$8,$H39)</f>
        <v>0</v>
      </c>
      <c r="CC39" s="100" t="n">
        <f aca="false">IF($F39=CC$8,$G39)+IF($I39=CC$8,$H39)</f>
        <v>0</v>
      </c>
      <c r="CD39" s="100" t="n">
        <f aca="false">IF($F39=CD$8,$G39)+IF($I39=CD$8,$H39)</f>
        <v>0</v>
      </c>
      <c r="CE39" s="100" t="n">
        <f aca="false">IF($F39=CE$8,$G39)+IF($I39=CE$8,$H39)</f>
        <v>0</v>
      </c>
      <c r="CF39" s="100" t="n">
        <f aca="false">IF($F39=CF$8,$G39)+IF($I39=CF$8,$H39)</f>
        <v>0</v>
      </c>
      <c r="CG39" s="100" t="n">
        <f aca="false">IF($F39=CG$8,$G39)+IF($I39=CG$8,$H39)</f>
        <v>0</v>
      </c>
      <c r="CH39" s="100" t="n">
        <f aca="false">IF($F39=CH$8,$G39)+IF($I39=CH$8,$H39)</f>
        <v>0</v>
      </c>
      <c r="CI39" s="100" t="n">
        <f aca="false">IF($F39=CI$8,$G39)+IF($I39=CI$8,$H39)</f>
        <v>0</v>
      </c>
      <c r="CJ39" s="100" t="n">
        <f aca="false">IF($F39=CJ$8,$G39)+IF($I39=CJ$8,$H39)</f>
        <v>0</v>
      </c>
      <c r="CK39" s="100" t="n">
        <f aca="false">IF($F39=CK$8,$G39)+IF($I39=CK$8,$H39)</f>
        <v>0</v>
      </c>
      <c r="CL39" s="100" t="n">
        <f aca="false">IF($F39=CL$8,$G39)+IF($I39=CL$8,$H39)</f>
        <v>0</v>
      </c>
      <c r="CM39" s="100" t="n">
        <f aca="false">IF($F39=CM$8,$G39)+IF($I39=CM$8,$H39)</f>
        <v>0</v>
      </c>
      <c r="CN39" s="100" t="n">
        <f aca="false">IF($F39=CN$8,$G39)+IF($I39=CN$8,$H39)</f>
        <v>0</v>
      </c>
      <c r="CO39" s="100" t="n">
        <f aca="false">IF($F39=CO$8,$G39)+IF($I39=CO$8,$H39)</f>
        <v>0</v>
      </c>
      <c r="CP39" s="100" t="n">
        <f aca="false">IF($F39=CP$8,$G39)+IF($I39=CP$8,$H39)</f>
        <v>0</v>
      </c>
      <c r="CQ39" s="100" t="n">
        <f aca="false">IF($F39=CQ$8,$G39)+IF($I39=CQ$8,$H39)</f>
        <v>0</v>
      </c>
      <c r="CR39" s="100" t="n">
        <f aca="false">IF($F39=CR$8,$G39)+IF($I39=CR$8,$H39)</f>
        <v>0</v>
      </c>
      <c r="CS39" s="100" t="n">
        <f aca="false">IF($F39=CS$8,$G39)+IF($I39=CS$8,$H39)</f>
        <v>0</v>
      </c>
      <c r="CT39" s="100" t="n">
        <f aca="false">IF($F39=CT$8,$G39)+IF($I39=CT$8,$H39)</f>
        <v>0</v>
      </c>
      <c r="CU39" s="100" t="n">
        <f aca="false">IF($F39=CU$8,$G39)+IF($I39=CU$8,$H39)</f>
        <v>0</v>
      </c>
      <c r="CV39" s="100" t="n">
        <f aca="false">IF($F39=CV$8,$G39)+IF($I39=CV$8,$H39)</f>
        <v>0</v>
      </c>
      <c r="CW39" s="100" t="n">
        <f aca="false">IF($F39=CW$8,$G39)+IF($I39=CW$8,$H39)</f>
        <v>0</v>
      </c>
      <c r="CX39" s="100" t="n">
        <f aca="false">IF($F39=CX$8,$G39)+IF($I39=CX$8,$H39)</f>
        <v>0</v>
      </c>
      <c r="CY39" s="100" t="n">
        <f aca="false">IF($F39=CY$8,$G39)+IF($I39=CY$8,$H39)</f>
        <v>0</v>
      </c>
      <c r="CZ39" s="100" t="n">
        <f aca="false">IF($F39=CZ$8,$G39)+IF($I39=CZ$8,$H39)</f>
        <v>0</v>
      </c>
      <c r="DA39" s="100" t="n">
        <f aca="false">IF($F39=DA$8,$G39)+IF($I39=DA$8,$H39)</f>
        <v>0</v>
      </c>
      <c r="DB39" s="100" t="n">
        <f aca="false">IF($F39=DB$8,$G39)+IF($I39=DB$8,$H39)</f>
        <v>0</v>
      </c>
      <c r="DC39" s="100" t="n">
        <f aca="false">IF($F39=DC$8,$G39)+IF($I39=DC$8,$H39)</f>
        <v>0</v>
      </c>
      <c r="DD39" s="100" t="n">
        <f aca="false">IF($F39=DD$8,$G39)+IF($I39=DD$8,$H39)</f>
        <v>0</v>
      </c>
      <c r="DE39" s="100" t="n">
        <f aca="false">IF($F39=DE$8,$G39)+IF($I39=DE$8,$H39)</f>
        <v>0</v>
      </c>
      <c r="DF39" s="100" t="n">
        <f aca="false">IF($F39=DF$8,$G39)+IF($I39=DF$8,$H39)</f>
        <v>0</v>
      </c>
      <c r="DG39" s="101"/>
      <c r="DH39" s="100" t="n">
        <f aca="false">IF($F39=DH$8,$H39)+IF($I39=DH$8,$G39)</f>
        <v>0</v>
      </c>
      <c r="DI39" s="100" t="n">
        <f aca="false">IF($F39=DI$8,$H39)+IF($I39=DI$8,$G39)</f>
        <v>0</v>
      </c>
      <c r="DJ39" s="100" t="n">
        <f aca="false">IF($F39=DJ$8,$H39)+IF($I39=DJ$8,$G39)</f>
        <v>0</v>
      </c>
      <c r="DK39" s="100" t="n">
        <f aca="false">IF($F39=DK$8,$H39)+IF($I39=DK$8,$G39)</f>
        <v>0</v>
      </c>
      <c r="DL39" s="100" t="n">
        <f aca="false">IF($F39=DL$8,$H39)+IF($I39=DL$8,$G39)</f>
        <v>0</v>
      </c>
      <c r="DM39" s="100" t="n">
        <f aca="false">IF($F39=DM$8,$H39)+IF($I39=DM$8,$G39)</f>
        <v>0</v>
      </c>
      <c r="DN39" s="100" t="n">
        <f aca="false">IF($F39=DN$8,$H39)+IF($I39=DN$8,$G39)</f>
        <v>0</v>
      </c>
      <c r="DO39" s="100" t="n">
        <f aca="false">IF($F39=DO$8,$H39)+IF($I39=DO$8,$G39)</f>
        <v>0</v>
      </c>
      <c r="DP39" s="100" t="n">
        <f aca="false">IF($F39=DP$8,$H39)+IF($I39=DP$8,$G39)</f>
        <v>0</v>
      </c>
      <c r="DQ39" s="100" t="n">
        <f aca="false">IF($F39=DQ$8,$H39)+IF($I39=DQ$8,$G39)</f>
        <v>0</v>
      </c>
      <c r="DR39" s="100" t="n">
        <f aca="false">IF($F39=DR$8,$H39)+IF($I39=DR$8,$G39)</f>
        <v>0</v>
      </c>
      <c r="DS39" s="100" t="n">
        <f aca="false">IF($F39=DS$8,$H39)+IF($I39=DS$8,$G39)</f>
        <v>0</v>
      </c>
      <c r="DT39" s="100" t="n">
        <f aca="false">IF($F39=DT$8,$H39)+IF($I39=DT$8,$G39)</f>
        <v>0</v>
      </c>
      <c r="DU39" s="100" t="n">
        <f aca="false">IF($F39=DU$8,$H39)+IF($I39=DU$8,$G39)</f>
        <v>0</v>
      </c>
      <c r="DV39" s="100" t="n">
        <f aca="false">IF($F39=DV$8,$H39)+IF($I39=DV$8,$G39)</f>
        <v>0</v>
      </c>
      <c r="DW39" s="100" t="n">
        <f aca="false">IF($F39=DW$8,$H39)+IF($I39=DW$8,$G39)</f>
        <v>0</v>
      </c>
      <c r="DX39" s="100" t="n">
        <f aca="false">IF($F39=DX$8,$H39)+IF($I39=DX$8,$G39)</f>
        <v>0</v>
      </c>
      <c r="DY39" s="100" t="n">
        <f aca="false">IF($F39=DY$8,$H39)+IF($I39=DY$8,$G39)</f>
        <v>0</v>
      </c>
      <c r="DZ39" s="100" t="n">
        <f aca="false">IF($F39=DZ$8,$H39)+IF($I39=DZ$8,$G39)</f>
        <v>0</v>
      </c>
      <c r="EA39" s="100" t="n">
        <f aca="false">IF($F39=EA$8,$H39)+IF($I39=EA$8,$G39)</f>
        <v>0</v>
      </c>
      <c r="EB39" s="100" t="n">
        <f aca="false">IF($F39=EB$8,$H39)+IF($I39=EB$8,$G39)</f>
        <v>0</v>
      </c>
      <c r="EC39" s="100" t="n">
        <f aca="false">IF($F39=EC$8,$H39)+IF($I39=EC$8,$G39)</f>
        <v>0</v>
      </c>
      <c r="ED39" s="100" t="n">
        <f aca="false">IF($F39=ED$8,$H39)+IF($I39=ED$8,$G39)</f>
        <v>0</v>
      </c>
      <c r="EE39" s="100" t="n">
        <f aca="false">IF($F39=EE$8,$H39)+IF($I39=EE$8,$G39)</f>
        <v>0</v>
      </c>
      <c r="EF39" s="100" t="n">
        <f aca="false">IF($F39=EF$8,$H39)+IF($I39=EF$8,$G39)</f>
        <v>0</v>
      </c>
      <c r="EG39" s="100" t="n">
        <f aca="false">IF($F39=EG$8,$H39)+IF($I39=EG$8,$G39)</f>
        <v>0</v>
      </c>
      <c r="EH39" s="100" t="n">
        <f aca="false">IF($F39=EH$8,$H39)+IF($I39=EH$8,$G39)</f>
        <v>0</v>
      </c>
      <c r="EI39" s="100" t="n">
        <f aca="false">IF($F39=EI$8,$H39)+IF($I39=EI$8,$G39)</f>
        <v>0</v>
      </c>
      <c r="EJ39" s="100" t="n">
        <f aca="false">IF($F39=EJ$8,$H39)+IF($I39=EJ$8,$G39)</f>
        <v>0</v>
      </c>
      <c r="EK39" s="100" t="n">
        <f aca="false">IF($F39=EK$8,$H39)+IF($I39=EK$8,$G39)</f>
        <v>0</v>
      </c>
      <c r="EL39" s="100" t="n">
        <f aca="false">IF($F39=EL$8,$H39)+IF($I39=EL$8,$G39)</f>
        <v>0</v>
      </c>
      <c r="EM39" s="100" t="n">
        <f aca="false">IF($F39=EM$8,$H39)+IF($I39=EM$8,$G39)</f>
        <v>0</v>
      </c>
      <c r="EN39" s="100" t="n">
        <f aca="false">IF($F39=EN$8,$H39)+IF($I39=EN$8,$G39)</f>
        <v>0</v>
      </c>
      <c r="EO39" s="100" t="n">
        <f aca="false">IF($F39=EO$8,$H39)+IF($I39=EO$8,$G39)</f>
        <v>0</v>
      </c>
      <c r="EP39" s="100" t="n">
        <f aca="false">IF($F39=EP$8,$H39)+IF($I39=EP$8,$G39)</f>
        <v>0</v>
      </c>
      <c r="EQ39" s="100" t="n">
        <f aca="false">IF($F39=EQ$8,$H39)+IF($I39=EQ$8,$G39)</f>
        <v>0</v>
      </c>
      <c r="ER39" s="100" t="n">
        <f aca="false">IF($F39=ER$8,$H39)+IF($I39=ER$8,$G39)</f>
        <v>0</v>
      </c>
      <c r="ES39" s="100" t="n">
        <f aca="false">IF($F39=ES$8,$H39)+IF($I39=ES$8,$G39)</f>
        <v>0</v>
      </c>
      <c r="ET39" s="100" t="n">
        <f aca="false">IF($F39=ET$8,$H39)+IF($I39=ET$8,$G39)</f>
        <v>0</v>
      </c>
      <c r="EU39" s="100" t="n">
        <f aca="false">IF($F39=EU$8,$H39)+IF($I39=EU$8,$G39)</f>
        <v>0</v>
      </c>
      <c r="EV39" s="100" t="n">
        <f aca="false">IF($F39=EV$8,$H39)+IF($I39=EV$8,$G39)</f>
        <v>0</v>
      </c>
      <c r="EW39" s="100" t="n">
        <f aca="false">IF($F39=EW$8,$H39)+IF($I39=EW$8,$G39)</f>
        <v>0</v>
      </c>
      <c r="EX39" s="100" t="n">
        <f aca="false">IF($F39=EX$8,$H39)+IF($I39=EX$8,$G39)</f>
        <v>0</v>
      </c>
      <c r="EY39" s="100" t="n">
        <f aca="false">IF($F39=EY$8,$H39)+IF($I39=EY$8,$G39)</f>
        <v>0</v>
      </c>
      <c r="EZ39" s="100" t="n">
        <f aca="false">IF($F39=EZ$8,$H39)+IF($I39=EZ$8,$G39)</f>
        <v>0</v>
      </c>
      <c r="FA39" s="100" t="n">
        <f aca="false">IF($F39=FA$8,$H39)+IF($I39=FA$8,$G39)</f>
        <v>0</v>
      </c>
      <c r="FB39" s="100" t="n">
        <f aca="false">IF($F39=FB$8,$H39)+IF($I39=FB$8,$G39)</f>
        <v>0</v>
      </c>
      <c r="FC39" s="100" t="n">
        <f aca="false">IF($F39=FC$8,$H39)+IF($I39=FC$8,$G39)</f>
        <v>0</v>
      </c>
      <c r="FF39" s="137"/>
      <c r="FG39" s="137"/>
      <c r="FH39" s="31"/>
      <c r="FI39" s="31"/>
      <c r="FJ39" s="31"/>
      <c r="FK39" s="87"/>
      <c r="FL39" s="88" t="s">
        <v>193</v>
      </c>
      <c r="FM39" s="89"/>
      <c r="FN39" s="90"/>
      <c r="FO39" s="91" t="n">
        <f aca="false">FM39+FN39/10</f>
        <v>0</v>
      </c>
      <c r="FP39" s="92" t="str">
        <f aca="false">FL40</f>
        <v>Espagne</v>
      </c>
      <c r="FQ39" s="31"/>
      <c r="FR39" s="129"/>
      <c r="FS39" s="115"/>
      <c r="FT39" s="130"/>
      <c r="FU39" s="117"/>
      <c r="FV39" s="118"/>
      <c r="FW39" s="31"/>
      <c r="FX39" s="67"/>
      <c r="FY39" s="70"/>
      <c r="FZ39" s="31"/>
      <c r="GA39" s="31"/>
      <c r="GC39" s="31"/>
      <c r="GD39" s="31"/>
      <c r="GE39" s="31"/>
      <c r="GF39" s="31"/>
      <c r="GG39" s="31"/>
      <c r="GH39" s="31"/>
      <c r="GI39" s="31"/>
      <c r="GM39" s="31"/>
    </row>
    <row r="40" customFormat="false" ht="18" hidden="false" customHeight="true" outlineLevel="0" collapsed="false">
      <c r="B40" s="93" t="s">
        <v>64</v>
      </c>
      <c r="C40" s="93" t="s">
        <v>66</v>
      </c>
      <c r="D40" s="31"/>
      <c r="E40" s="146" t="s">
        <v>194</v>
      </c>
      <c r="F40" s="93" t="str">
        <f aca="false">VLOOKUP(B40,Paramètres!$C$10:$D$57,2,0)</f>
        <v>Pays-Bas</v>
      </c>
      <c r="G40" s="95"/>
      <c r="H40" s="96"/>
      <c r="I40" s="93" t="str">
        <f aca="false">VLOOKUP(C40,Paramètres!$C$10:$D$57,2,0)</f>
        <v>Japon</v>
      </c>
      <c r="J40" s="97" t="n">
        <v>46187</v>
      </c>
      <c r="K40" s="98" t="s">
        <v>195</v>
      </c>
      <c r="L40" s="99" t="str">
        <f aca="false">IF(G40&gt;H40,F40,IF(G40&lt;H40,I40,IF(G40="","Non joué",IF(G40=H40,"Nul"))))</f>
        <v>Non joué</v>
      </c>
      <c r="M40" s="84"/>
      <c r="N40" s="100" t="n">
        <f aca="false">IF($L40=N$8,3,IF(AND(OR($F40=N$8,$I40=N$8),$L40="Nul"),1,0))</f>
        <v>0</v>
      </c>
      <c r="O40" s="100" t="n">
        <f aca="false">IF($L40=O$8,3,IF(AND(OR($F40=O$8,$I40=O$8),$L40="Nul"),1,0))</f>
        <v>0</v>
      </c>
      <c r="P40" s="100" t="n">
        <f aca="false">IF($L40=P$8,3,IF(AND(OR($F40=P$8,$I40=P$8),$L40="Nul"),1,0))</f>
        <v>0</v>
      </c>
      <c r="Q40" s="100" t="n">
        <f aca="false">IF($L40=Q$8,3,IF(AND(OR($F40=Q$8,$I40=Q$8),$L40="Nul"),1,0))</f>
        <v>0</v>
      </c>
      <c r="R40" s="100" t="n">
        <f aca="false">IF($L40=R$8,3,IF(AND(OR($F40=R$8,$I40=R$8),$L40="Nul"),1,0))</f>
        <v>0</v>
      </c>
      <c r="S40" s="100" t="n">
        <f aca="false">IF($L40=S$8,3,IF(AND(OR($F40=S$8,$I40=S$8),$L40="Nul"),1,0))</f>
        <v>0</v>
      </c>
      <c r="T40" s="100" t="n">
        <f aca="false">IF($L40=T$8,3,IF(AND(OR($F40=T$8,$I40=T$8),$L40="Nul"),1,0))</f>
        <v>0</v>
      </c>
      <c r="U40" s="100" t="n">
        <f aca="false">IF($L40=U$8,3,IF(AND(OR($F40=U$8,$I40=U$8),$L40="Nul"),1,0))</f>
        <v>0</v>
      </c>
      <c r="V40" s="100" t="n">
        <f aca="false">IF($L40=V$8,3,IF(AND(OR($F40=V$8,$I40=V$8),$L40="Nul"),1,0))</f>
        <v>0</v>
      </c>
      <c r="W40" s="100" t="n">
        <f aca="false">IF($L40=W$8,3,IF(AND(OR($F40=W$8,$I40=W$8),$L40="Nul"),1,0))</f>
        <v>0</v>
      </c>
      <c r="X40" s="100" t="n">
        <f aca="false">IF($L40=X$8,3,IF(AND(OR($F40=X$8,$I40=X$8),$L40="Nul"),1,0))</f>
        <v>0</v>
      </c>
      <c r="Y40" s="100" t="n">
        <f aca="false">IF($L40=Y$8,3,IF(AND(OR($F40=Y$8,$I40=Y$8),$L40="Nul"),1,0))</f>
        <v>0</v>
      </c>
      <c r="Z40" s="100" t="n">
        <f aca="false">IF($L40=Z$8,3,IF(AND(OR($F40=Z$8,$I40=Z$8),$L40="Nul"),1,0))</f>
        <v>0</v>
      </c>
      <c r="AA40" s="100" t="n">
        <f aca="false">IF($L40=AA$8,3,IF(AND(OR($F40=AA$8,$I40=AA$8),$L40="Nul"),1,0))</f>
        <v>0</v>
      </c>
      <c r="AB40" s="100" t="n">
        <f aca="false">IF($L40=AB$8,3,IF(AND(OR($F40=AB$8,$I40=AB$8),$L40="Nul"),1,0))</f>
        <v>0</v>
      </c>
      <c r="AC40" s="100" t="n">
        <f aca="false">IF($L40=AC$8,3,IF(AND(OR($F40=AC$8,$I40=AC$8),$L40="Nul"),1,0))</f>
        <v>0</v>
      </c>
      <c r="AD40" s="100" t="n">
        <f aca="false">IF($L40=AD$8,3,IF(AND(OR($F40=AD$8,$I40=AD$8),$L40="Nul"),1,0))</f>
        <v>0</v>
      </c>
      <c r="AE40" s="100" t="n">
        <f aca="false">IF($L40=AE$8,3,IF(AND(OR($F40=AE$8,$I40=AE$8),$L40="Nul"),1,0))</f>
        <v>0</v>
      </c>
      <c r="AF40" s="100" t="n">
        <f aca="false">IF($L40=AF$8,3,IF(AND(OR($F40=AF$8,$I40=AF$8),$L40="Nul"),1,0))</f>
        <v>0</v>
      </c>
      <c r="AG40" s="100" t="n">
        <f aca="false">IF($L40=AG$8,3,IF(AND(OR($F40=AG$8,$I40=AG$8),$L40="Nul"),1,0))</f>
        <v>0</v>
      </c>
      <c r="AH40" s="100" t="n">
        <f aca="false">IF($L40=AH$8,3,IF(AND(OR($F40=AH$8,$I40=AH$8),$L40="Nul"),1,0))</f>
        <v>0</v>
      </c>
      <c r="AI40" s="100" t="n">
        <f aca="false">IF($L40=AI$8,3,IF(AND(OR($F40=AI$8,$I40=AI$8),$L40="Nul"),1,0))</f>
        <v>0</v>
      </c>
      <c r="AJ40" s="100" t="n">
        <f aca="false">IF($L40=AJ$8,3,IF(AND(OR($F40=AJ$8,$I40=AJ$8),$L40="Nul"),1,0))</f>
        <v>0</v>
      </c>
      <c r="AK40" s="100" t="n">
        <f aca="false">IF($L40=AK$8,3,IF(AND(OR($F40=AK$8,$I40=AK$8),$L40="Nul"),1,0))</f>
        <v>0</v>
      </c>
      <c r="AL40" s="100" t="n">
        <f aca="false">IF($L40=AL$8,3,IF(AND(OR($F40=AL$8,$I40=AL$8),$L40="Nul"),1,0))</f>
        <v>0</v>
      </c>
      <c r="AM40" s="100" t="n">
        <f aca="false">IF($L40=AM$8,3,IF(AND(OR($F40=AM$8,$I40=AM$8),$L40="Nul"),1,0))</f>
        <v>0</v>
      </c>
      <c r="AN40" s="100" t="n">
        <f aca="false">IF($L40=AN$8,3,IF(AND(OR($F40=AN$8,$I40=AN$8),$L40="Nul"),1,0))</f>
        <v>0</v>
      </c>
      <c r="AO40" s="100" t="n">
        <f aca="false">IF($L40=AO$8,3,IF(AND(OR($F40=AO$8,$I40=AO$8),$L40="Nul"),1,0))</f>
        <v>0</v>
      </c>
      <c r="AP40" s="100" t="n">
        <f aca="false">IF($L40=AP$8,3,IF(AND(OR($F40=AP$8,$I40=AP$8),$L40="Nul"),1,0))</f>
        <v>0</v>
      </c>
      <c r="AQ40" s="100" t="n">
        <f aca="false">IF($L40=AQ$8,3,IF(AND(OR($F40=AQ$8,$I40=AQ$8),$L40="Nul"),1,0))</f>
        <v>0</v>
      </c>
      <c r="AR40" s="100" t="n">
        <f aca="false">IF($L40=AR$8,3,IF(AND(OR($F40=AR$8,$I40=AR$8),$L40="Nul"),1,0))</f>
        <v>0</v>
      </c>
      <c r="AS40" s="100" t="n">
        <f aca="false">IF($L40=AS$8,3,IF(AND(OR($F40=AS$8,$I40=AS$8),$L40="Nul"),1,0))</f>
        <v>0</v>
      </c>
      <c r="AT40" s="100" t="n">
        <f aca="false">IF($L40=AT$8,3,IF(AND(OR($F40=AT$8,$I40=AT$8),$L40="Nul"),1,0))</f>
        <v>0</v>
      </c>
      <c r="AU40" s="100" t="n">
        <f aca="false">IF($L40=AU$8,3,IF(AND(OR($F40=AU$8,$I40=AU$8),$L40="Nul"),1,0))</f>
        <v>0</v>
      </c>
      <c r="AV40" s="100" t="n">
        <f aca="false">IF($L40=AV$8,3,IF(AND(OR($F40=AV$8,$I40=AV$8),$L40="Nul"),1,0))</f>
        <v>0</v>
      </c>
      <c r="AW40" s="100" t="n">
        <f aca="false">IF($L40=AW$8,3,IF(AND(OR($F40=AW$8,$I40=AW$8),$L40="Nul"),1,0))</f>
        <v>0</v>
      </c>
      <c r="AX40" s="100" t="n">
        <f aca="false">IF($L40=AX$8,3,IF(AND(OR($F40=AX$8,$I40=AX$8),$L40="Nul"),1,0))</f>
        <v>0</v>
      </c>
      <c r="AY40" s="100" t="n">
        <f aca="false">IF($L40=AY$8,3,IF(AND(OR($F40=AY$8,$I40=AY$8),$L40="Nul"),1,0))</f>
        <v>0</v>
      </c>
      <c r="AZ40" s="100" t="n">
        <f aca="false">IF($L40=AZ$8,3,IF(AND(OR($F40=AZ$8,$I40=AZ$8),$L40="Nul"),1,0))</f>
        <v>0</v>
      </c>
      <c r="BA40" s="100" t="n">
        <f aca="false">IF($L40=BA$8,3,IF(AND(OR($F40=BA$8,$I40=BA$8),$L40="Nul"),1,0))</f>
        <v>0</v>
      </c>
      <c r="BB40" s="100" t="n">
        <f aca="false">IF($L40=BB$8,3,IF(AND(OR($F40=BB$8,$I40=BB$8),$L40="Nul"),1,0))</f>
        <v>0</v>
      </c>
      <c r="BC40" s="100" t="n">
        <f aca="false">IF($L40=BC$8,3,IF(AND(OR($F40=BC$8,$I40=BC$8),$L40="Nul"),1,0))</f>
        <v>0</v>
      </c>
      <c r="BD40" s="100" t="n">
        <f aca="false">IF($L40=BD$8,3,IF(AND(OR($F40=BD$8,$I40=BD$8),$L40="Nul"),1,0))</f>
        <v>0</v>
      </c>
      <c r="BE40" s="100" t="n">
        <f aca="false">IF($L40=BE$8,3,IF(AND(OR($F40=BE$8,$I40=BE$8),$L40="Nul"),1,0))</f>
        <v>0</v>
      </c>
      <c r="BF40" s="100" t="n">
        <f aca="false">IF($L40=BF$8,3,IF(AND(OR($F40=BF$8,$I40=BF$8),$L40="Nul"),1,0))</f>
        <v>0</v>
      </c>
      <c r="BG40" s="100" t="n">
        <f aca="false">IF($L40=BG$8,3,IF(AND(OR($F40=BG$8,$I40=BG$8),$L40="Nul"),1,0))</f>
        <v>0</v>
      </c>
      <c r="BH40" s="100" t="n">
        <f aca="false">IF($L40=BH$8,3,IF(AND(OR($F40=BH$8,$I40=BH$8),$L40="Nul"),1,0))</f>
        <v>0</v>
      </c>
      <c r="BI40" s="100" t="n">
        <f aca="false">IF($L40=BI$8,3,IF(AND(OR($F40=BI$8,$I40=BI$8),$L40="Nul"),1,0))</f>
        <v>0</v>
      </c>
      <c r="BJ40" s="101"/>
      <c r="BK40" s="100" t="n">
        <f aca="false">IF($F40=BK$8,$G40)+IF($I40=BK$8,$H40)</f>
        <v>0</v>
      </c>
      <c r="BL40" s="100" t="n">
        <f aca="false">IF($F40=BL$8,$G40)+IF($I40=BL$8,$H40)</f>
        <v>0</v>
      </c>
      <c r="BM40" s="100" t="n">
        <f aca="false">IF($F40=BM$8,$G40)+IF($I40=BM$8,$H40)</f>
        <v>0</v>
      </c>
      <c r="BN40" s="100" t="n">
        <f aca="false">IF($F40=BN$8,$G40)+IF($I40=BN$8,$H40)</f>
        <v>0</v>
      </c>
      <c r="BO40" s="100" t="n">
        <f aca="false">IF($F40=BO$8,$G40)+IF($I40=BO$8,$H40)</f>
        <v>0</v>
      </c>
      <c r="BP40" s="100" t="n">
        <f aca="false">IF($F40=BP$8,$G40)+IF($I40=BP$8,$H40)</f>
        <v>0</v>
      </c>
      <c r="BQ40" s="100" t="n">
        <f aca="false">IF($F40=BQ$8,$G40)+IF($I40=BQ$8,$H40)</f>
        <v>0</v>
      </c>
      <c r="BR40" s="100" t="n">
        <f aca="false">IF($F40=BR$8,$G40)+IF($I40=BR$8,$H40)</f>
        <v>0</v>
      </c>
      <c r="BS40" s="100" t="n">
        <f aca="false">IF($F40=BS$8,$G40)+IF($I40=BS$8,$H40)</f>
        <v>0</v>
      </c>
      <c r="BT40" s="100" t="n">
        <f aca="false">IF($F40=BT$8,$G40)+IF($I40=BT$8,$H40)</f>
        <v>0</v>
      </c>
      <c r="BU40" s="100" t="n">
        <f aca="false">IF($F40=BU$8,$G40)+IF($I40=BU$8,$H40)</f>
        <v>0</v>
      </c>
      <c r="BV40" s="100" t="n">
        <f aca="false">IF($F40=BV$8,$G40)+IF($I40=BV$8,$H40)</f>
        <v>0</v>
      </c>
      <c r="BW40" s="100" t="n">
        <f aca="false">IF($F40=BW$8,$G40)+IF($I40=BW$8,$H40)</f>
        <v>0</v>
      </c>
      <c r="BX40" s="100" t="n">
        <f aca="false">IF($F40=BX$8,$G40)+IF($I40=BX$8,$H40)</f>
        <v>0</v>
      </c>
      <c r="BY40" s="100" t="n">
        <f aca="false">IF($F40=BY$8,$G40)+IF($I40=BY$8,$H40)</f>
        <v>0</v>
      </c>
      <c r="BZ40" s="100" t="n">
        <f aca="false">IF($F40=BZ$8,$G40)+IF($I40=BZ$8,$H40)</f>
        <v>0</v>
      </c>
      <c r="CA40" s="100" t="n">
        <f aca="false">IF($F40=CA$8,$G40)+IF($I40=CA$8,$H40)</f>
        <v>0</v>
      </c>
      <c r="CB40" s="100" t="n">
        <f aca="false">IF($F40=CB$8,$G40)+IF($I40=CB$8,$H40)</f>
        <v>0</v>
      </c>
      <c r="CC40" s="100" t="n">
        <f aca="false">IF($F40=CC$8,$G40)+IF($I40=CC$8,$H40)</f>
        <v>0</v>
      </c>
      <c r="CD40" s="100" t="n">
        <f aca="false">IF($F40=CD$8,$G40)+IF($I40=CD$8,$H40)</f>
        <v>0</v>
      </c>
      <c r="CE40" s="100" t="n">
        <f aca="false">IF($F40=CE$8,$G40)+IF($I40=CE$8,$H40)</f>
        <v>0</v>
      </c>
      <c r="CF40" s="100" t="n">
        <f aca="false">IF($F40=CF$8,$G40)+IF($I40=CF$8,$H40)</f>
        <v>0</v>
      </c>
      <c r="CG40" s="100" t="n">
        <f aca="false">IF($F40=CG$8,$G40)+IF($I40=CG$8,$H40)</f>
        <v>0</v>
      </c>
      <c r="CH40" s="100" t="n">
        <f aca="false">IF($F40=CH$8,$G40)+IF($I40=CH$8,$H40)</f>
        <v>0</v>
      </c>
      <c r="CI40" s="100" t="n">
        <f aca="false">IF($F40=CI$8,$G40)+IF($I40=CI$8,$H40)</f>
        <v>0</v>
      </c>
      <c r="CJ40" s="100" t="n">
        <f aca="false">IF($F40=CJ$8,$G40)+IF($I40=CJ$8,$H40)</f>
        <v>0</v>
      </c>
      <c r="CK40" s="100" t="n">
        <f aca="false">IF($F40=CK$8,$G40)+IF($I40=CK$8,$H40)</f>
        <v>0</v>
      </c>
      <c r="CL40" s="100" t="n">
        <f aca="false">IF($F40=CL$8,$G40)+IF($I40=CL$8,$H40)</f>
        <v>0</v>
      </c>
      <c r="CM40" s="100" t="n">
        <f aca="false">IF($F40=CM$8,$G40)+IF($I40=CM$8,$H40)</f>
        <v>0</v>
      </c>
      <c r="CN40" s="100" t="n">
        <f aca="false">IF($F40=CN$8,$G40)+IF($I40=CN$8,$H40)</f>
        <v>0</v>
      </c>
      <c r="CO40" s="100" t="n">
        <f aca="false">IF($F40=CO$8,$G40)+IF($I40=CO$8,$H40)</f>
        <v>0</v>
      </c>
      <c r="CP40" s="100" t="n">
        <f aca="false">IF($F40=CP$8,$G40)+IF($I40=CP$8,$H40)</f>
        <v>0</v>
      </c>
      <c r="CQ40" s="100" t="n">
        <f aca="false">IF($F40=CQ$8,$G40)+IF($I40=CQ$8,$H40)</f>
        <v>0</v>
      </c>
      <c r="CR40" s="100" t="n">
        <f aca="false">IF($F40=CR$8,$G40)+IF($I40=CR$8,$H40)</f>
        <v>0</v>
      </c>
      <c r="CS40" s="100" t="n">
        <f aca="false">IF($F40=CS$8,$G40)+IF($I40=CS$8,$H40)</f>
        <v>0</v>
      </c>
      <c r="CT40" s="100" t="n">
        <f aca="false">IF($F40=CT$8,$G40)+IF($I40=CT$8,$H40)</f>
        <v>0</v>
      </c>
      <c r="CU40" s="100" t="n">
        <f aca="false">IF($F40=CU$8,$G40)+IF($I40=CU$8,$H40)</f>
        <v>0</v>
      </c>
      <c r="CV40" s="100" t="n">
        <f aca="false">IF($F40=CV$8,$G40)+IF($I40=CV$8,$H40)</f>
        <v>0</v>
      </c>
      <c r="CW40" s="100" t="n">
        <f aca="false">IF($F40=CW$8,$G40)+IF($I40=CW$8,$H40)</f>
        <v>0</v>
      </c>
      <c r="CX40" s="100" t="n">
        <f aca="false">IF($F40=CX$8,$G40)+IF($I40=CX$8,$H40)</f>
        <v>0</v>
      </c>
      <c r="CY40" s="100" t="n">
        <f aca="false">IF($F40=CY$8,$G40)+IF($I40=CY$8,$H40)</f>
        <v>0</v>
      </c>
      <c r="CZ40" s="100" t="n">
        <f aca="false">IF($F40=CZ$8,$G40)+IF($I40=CZ$8,$H40)</f>
        <v>0</v>
      </c>
      <c r="DA40" s="100" t="n">
        <f aca="false">IF($F40=DA$8,$G40)+IF($I40=DA$8,$H40)</f>
        <v>0</v>
      </c>
      <c r="DB40" s="100" t="n">
        <f aca="false">IF($F40=DB$8,$G40)+IF($I40=DB$8,$H40)</f>
        <v>0</v>
      </c>
      <c r="DC40" s="100" t="n">
        <f aca="false">IF($F40=DC$8,$G40)+IF($I40=DC$8,$H40)</f>
        <v>0</v>
      </c>
      <c r="DD40" s="100" t="n">
        <f aca="false">IF($F40=DD$8,$G40)+IF($I40=DD$8,$H40)</f>
        <v>0</v>
      </c>
      <c r="DE40" s="100" t="n">
        <f aca="false">IF($F40=DE$8,$G40)+IF($I40=DE$8,$H40)</f>
        <v>0</v>
      </c>
      <c r="DF40" s="100" t="n">
        <f aca="false">IF($F40=DF$8,$G40)+IF($I40=DF$8,$H40)</f>
        <v>0</v>
      </c>
      <c r="DG40" s="101"/>
      <c r="DH40" s="100" t="n">
        <f aca="false">IF($F40=DH$8,$H40)+IF($I40=DH$8,$G40)</f>
        <v>0</v>
      </c>
      <c r="DI40" s="100" t="n">
        <f aca="false">IF($F40=DI$8,$H40)+IF($I40=DI$8,$G40)</f>
        <v>0</v>
      </c>
      <c r="DJ40" s="100" t="n">
        <f aca="false">IF($F40=DJ$8,$H40)+IF($I40=DJ$8,$G40)</f>
        <v>0</v>
      </c>
      <c r="DK40" s="100" t="n">
        <f aca="false">IF($F40=DK$8,$H40)+IF($I40=DK$8,$G40)</f>
        <v>0</v>
      </c>
      <c r="DL40" s="100" t="n">
        <f aca="false">IF($F40=DL$8,$H40)+IF($I40=DL$8,$G40)</f>
        <v>0</v>
      </c>
      <c r="DM40" s="100" t="n">
        <f aca="false">IF($F40=DM$8,$H40)+IF($I40=DM$8,$G40)</f>
        <v>0</v>
      </c>
      <c r="DN40" s="100" t="n">
        <f aca="false">IF($F40=DN$8,$H40)+IF($I40=DN$8,$G40)</f>
        <v>0</v>
      </c>
      <c r="DO40" s="100" t="n">
        <f aca="false">IF($F40=DO$8,$H40)+IF($I40=DO$8,$G40)</f>
        <v>0</v>
      </c>
      <c r="DP40" s="100" t="n">
        <f aca="false">IF($F40=DP$8,$H40)+IF($I40=DP$8,$G40)</f>
        <v>0</v>
      </c>
      <c r="DQ40" s="100" t="n">
        <f aca="false">IF($F40=DQ$8,$H40)+IF($I40=DQ$8,$G40)</f>
        <v>0</v>
      </c>
      <c r="DR40" s="100" t="n">
        <f aca="false">IF($F40=DR$8,$H40)+IF($I40=DR$8,$G40)</f>
        <v>0</v>
      </c>
      <c r="DS40" s="100" t="n">
        <f aca="false">IF($F40=DS$8,$H40)+IF($I40=DS$8,$G40)</f>
        <v>0</v>
      </c>
      <c r="DT40" s="100" t="n">
        <f aca="false">IF($F40=DT$8,$H40)+IF($I40=DT$8,$G40)</f>
        <v>0</v>
      </c>
      <c r="DU40" s="100" t="n">
        <f aca="false">IF($F40=DU$8,$H40)+IF($I40=DU$8,$G40)</f>
        <v>0</v>
      </c>
      <c r="DV40" s="100" t="n">
        <f aca="false">IF($F40=DV$8,$H40)+IF($I40=DV$8,$G40)</f>
        <v>0</v>
      </c>
      <c r="DW40" s="100" t="n">
        <f aca="false">IF($F40=DW$8,$H40)+IF($I40=DW$8,$G40)</f>
        <v>0</v>
      </c>
      <c r="DX40" s="100" t="n">
        <f aca="false">IF($F40=DX$8,$H40)+IF($I40=DX$8,$G40)</f>
        <v>0</v>
      </c>
      <c r="DY40" s="100" t="n">
        <f aca="false">IF($F40=DY$8,$H40)+IF($I40=DY$8,$G40)</f>
        <v>0</v>
      </c>
      <c r="DZ40" s="100" t="n">
        <f aca="false">IF($F40=DZ$8,$H40)+IF($I40=DZ$8,$G40)</f>
        <v>0</v>
      </c>
      <c r="EA40" s="100" t="n">
        <f aca="false">IF($F40=EA$8,$H40)+IF($I40=EA$8,$G40)</f>
        <v>0</v>
      </c>
      <c r="EB40" s="100" t="n">
        <f aca="false">IF($F40=EB$8,$H40)+IF($I40=EB$8,$G40)</f>
        <v>0</v>
      </c>
      <c r="EC40" s="100" t="n">
        <f aca="false">IF($F40=EC$8,$H40)+IF($I40=EC$8,$G40)</f>
        <v>0</v>
      </c>
      <c r="ED40" s="100" t="n">
        <f aca="false">IF($F40=ED$8,$H40)+IF($I40=ED$8,$G40)</f>
        <v>0</v>
      </c>
      <c r="EE40" s="100" t="n">
        <f aca="false">IF($F40=EE$8,$H40)+IF($I40=EE$8,$G40)</f>
        <v>0</v>
      </c>
      <c r="EF40" s="100" t="n">
        <f aca="false">IF($F40=EF$8,$H40)+IF($I40=EF$8,$G40)</f>
        <v>0</v>
      </c>
      <c r="EG40" s="100" t="n">
        <f aca="false">IF($F40=EG$8,$H40)+IF($I40=EG$8,$G40)</f>
        <v>0</v>
      </c>
      <c r="EH40" s="100" t="n">
        <f aca="false">IF($F40=EH$8,$H40)+IF($I40=EH$8,$G40)</f>
        <v>0</v>
      </c>
      <c r="EI40" s="100" t="n">
        <f aca="false">IF($F40=EI$8,$H40)+IF($I40=EI$8,$G40)</f>
        <v>0</v>
      </c>
      <c r="EJ40" s="100" t="n">
        <f aca="false">IF($F40=EJ$8,$H40)+IF($I40=EJ$8,$G40)</f>
        <v>0</v>
      </c>
      <c r="EK40" s="100" t="n">
        <f aca="false">IF($F40=EK$8,$H40)+IF($I40=EK$8,$G40)</f>
        <v>0</v>
      </c>
      <c r="EL40" s="100" t="n">
        <f aca="false">IF($F40=EL$8,$H40)+IF($I40=EL$8,$G40)</f>
        <v>0</v>
      </c>
      <c r="EM40" s="100" t="n">
        <f aca="false">IF($F40=EM$8,$H40)+IF($I40=EM$8,$G40)</f>
        <v>0</v>
      </c>
      <c r="EN40" s="100" t="n">
        <f aca="false">IF($F40=EN$8,$H40)+IF($I40=EN$8,$G40)</f>
        <v>0</v>
      </c>
      <c r="EO40" s="100" t="n">
        <f aca="false">IF($F40=EO$8,$H40)+IF($I40=EO$8,$G40)</f>
        <v>0</v>
      </c>
      <c r="EP40" s="100" t="n">
        <f aca="false">IF($F40=EP$8,$H40)+IF($I40=EP$8,$G40)</f>
        <v>0</v>
      </c>
      <c r="EQ40" s="100" t="n">
        <f aca="false">IF($F40=EQ$8,$H40)+IF($I40=EQ$8,$G40)</f>
        <v>0</v>
      </c>
      <c r="ER40" s="100" t="n">
        <f aca="false">IF($F40=ER$8,$H40)+IF($I40=ER$8,$G40)</f>
        <v>0</v>
      </c>
      <c r="ES40" s="100" t="n">
        <f aca="false">IF($F40=ES$8,$H40)+IF($I40=ES$8,$G40)</f>
        <v>0</v>
      </c>
      <c r="ET40" s="100" t="n">
        <f aca="false">IF($F40=ET$8,$H40)+IF($I40=ET$8,$G40)</f>
        <v>0</v>
      </c>
      <c r="EU40" s="100" t="n">
        <f aca="false">IF($F40=EU$8,$H40)+IF($I40=EU$8,$G40)</f>
        <v>0</v>
      </c>
      <c r="EV40" s="100" t="n">
        <f aca="false">IF($F40=EV$8,$H40)+IF($I40=EV$8,$G40)</f>
        <v>0</v>
      </c>
      <c r="EW40" s="100" t="n">
        <f aca="false">IF($F40=EW$8,$H40)+IF($I40=EW$8,$G40)</f>
        <v>0</v>
      </c>
      <c r="EX40" s="100" t="n">
        <f aca="false">IF($F40=EX$8,$H40)+IF($I40=EX$8,$G40)</f>
        <v>0</v>
      </c>
      <c r="EY40" s="100" t="n">
        <f aca="false">IF($F40=EY$8,$H40)+IF($I40=EY$8,$G40)</f>
        <v>0</v>
      </c>
      <c r="EZ40" s="100" t="n">
        <f aca="false">IF($F40=EZ$8,$H40)+IF($I40=EZ$8,$G40)</f>
        <v>0</v>
      </c>
      <c r="FA40" s="100" t="n">
        <f aca="false">IF($F40=FA$8,$H40)+IF($I40=FA$8,$G40)</f>
        <v>0</v>
      </c>
      <c r="FB40" s="100" t="n">
        <f aca="false">IF($F40=FB$8,$H40)+IF($I40=FB$8,$G40)</f>
        <v>0</v>
      </c>
      <c r="FC40" s="100" t="n">
        <f aca="false">IF($F40=FC$8,$H40)+IF($I40=FC$8,$G40)</f>
        <v>0</v>
      </c>
      <c r="FE40" s="102" t="s">
        <v>63</v>
      </c>
      <c r="FF40" s="80" t="s">
        <v>14</v>
      </c>
      <c r="FG40" s="80" t="s">
        <v>8</v>
      </c>
      <c r="FH40" s="10" t="s">
        <v>9</v>
      </c>
      <c r="FI40" s="10" t="s">
        <v>10</v>
      </c>
      <c r="FJ40" s="10" t="s">
        <v>155</v>
      </c>
      <c r="FL40" s="103" t="str">
        <f aca="false">FF53</f>
        <v>Espagne</v>
      </c>
      <c r="FM40" s="89"/>
      <c r="FN40" s="90"/>
      <c r="FO40" s="91"/>
      <c r="FP40" s="92"/>
      <c r="FQ40" s="31"/>
      <c r="FR40" s="127" t="s">
        <v>196</v>
      </c>
      <c r="FS40" s="70"/>
      <c r="FT40" s="31"/>
      <c r="FU40" s="31"/>
      <c r="FV40" s="31"/>
      <c r="FW40" s="31"/>
      <c r="FX40" s="67"/>
      <c r="FY40" s="70"/>
      <c r="FZ40" s="31"/>
      <c r="GA40" s="31"/>
      <c r="GC40" s="31"/>
      <c r="GD40" s="31"/>
      <c r="GE40" s="31"/>
      <c r="GF40" s="31"/>
      <c r="GG40" s="31"/>
      <c r="GH40" s="31"/>
      <c r="GI40" s="31"/>
      <c r="GM40" s="31"/>
    </row>
    <row r="41" customFormat="false" ht="18" hidden="false" customHeight="true" outlineLevel="0" collapsed="false">
      <c r="B41" s="104" t="s">
        <v>68</v>
      </c>
      <c r="C41" s="104" t="s">
        <v>70</v>
      </c>
      <c r="D41" s="31"/>
      <c r="E41" s="146"/>
      <c r="F41" s="104" t="str">
        <f aca="false">VLOOKUP(B41,Paramètres!$C$10:$D$57,2,0)</f>
        <v>Suède</v>
      </c>
      <c r="G41" s="105"/>
      <c r="H41" s="106"/>
      <c r="I41" s="104" t="str">
        <f aca="false">VLOOKUP(C41,Paramètres!$C$10:$D$57,2,0)</f>
        <v>Tunisie</v>
      </c>
      <c r="J41" s="107" t="n">
        <v>46187</v>
      </c>
      <c r="K41" s="108" t="s">
        <v>197</v>
      </c>
      <c r="L41" s="109" t="str">
        <f aca="false">IF(G41&gt;H41,F41,IF(G41&lt;H41,I41,IF(G41="","Non joué",IF(G41=H41,"Nul"))))</f>
        <v>Non joué</v>
      </c>
      <c r="M41" s="84"/>
      <c r="N41" s="100" t="n">
        <f aca="false">IF($L41=N$8,3,IF(AND(OR($F41=N$8,$I41=N$8),$L41="Nul"),1,0))</f>
        <v>0</v>
      </c>
      <c r="O41" s="100" t="n">
        <f aca="false">IF($L41=O$8,3,IF(AND(OR($F41=O$8,$I41=O$8),$L41="Nul"),1,0))</f>
        <v>0</v>
      </c>
      <c r="P41" s="100" t="n">
        <f aca="false">IF($L41=P$8,3,IF(AND(OR($F41=P$8,$I41=P$8),$L41="Nul"),1,0))</f>
        <v>0</v>
      </c>
      <c r="Q41" s="100" t="n">
        <f aca="false">IF($L41=Q$8,3,IF(AND(OR($F41=Q$8,$I41=Q$8),$L41="Nul"),1,0))</f>
        <v>0</v>
      </c>
      <c r="R41" s="100" t="n">
        <f aca="false">IF($L41=R$8,3,IF(AND(OR($F41=R$8,$I41=R$8),$L41="Nul"),1,0))</f>
        <v>0</v>
      </c>
      <c r="S41" s="100" t="n">
        <f aca="false">IF($L41=S$8,3,IF(AND(OR($F41=S$8,$I41=S$8),$L41="Nul"),1,0))</f>
        <v>0</v>
      </c>
      <c r="T41" s="100" t="n">
        <f aca="false">IF($L41=T$8,3,IF(AND(OR($F41=T$8,$I41=T$8),$L41="Nul"),1,0))</f>
        <v>0</v>
      </c>
      <c r="U41" s="100" t="n">
        <f aca="false">IF($L41=U$8,3,IF(AND(OR($F41=U$8,$I41=U$8),$L41="Nul"),1,0))</f>
        <v>0</v>
      </c>
      <c r="V41" s="100" t="n">
        <f aca="false">IF($L41=V$8,3,IF(AND(OR($F41=V$8,$I41=V$8),$L41="Nul"),1,0))</f>
        <v>0</v>
      </c>
      <c r="W41" s="100" t="n">
        <f aca="false">IF($L41=W$8,3,IF(AND(OR($F41=W$8,$I41=W$8),$L41="Nul"),1,0))</f>
        <v>0</v>
      </c>
      <c r="X41" s="100" t="n">
        <f aca="false">IF($L41=X$8,3,IF(AND(OR($F41=X$8,$I41=X$8),$L41="Nul"),1,0))</f>
        <v>0</v>
      </c>
      <c r="Y41" s="100" t="n">
        <f aca="false">IF($L41=Y$8,3,IF(AND(OR($F41=Y$8,$I41=Y$8),$L41="Nul"),1,0))</f>
        <v>0</v>
      </c>
      <c r="Z41" s="100" t="n">
        <f aca="false">IF($L41=Z$8,3,IF(AND(OR($F41=Z$8,$I41=Z$8),$L41="Nul"),1,0))</f>
        <v>0</v>
      </c>
      <c r="AA41" s="100" t="n">
        <f aca="false">IF($L41=AA$8,3,IF(AND(OR($F41=AA$8,$I41=AA$8),$L41="Nul"),1,0))</f>
        <v>0</v>
      </c>
      <c r="AB41" s="100" t="n">
        <f aca="false">IF($L41=AB$8,3,IF(AND(OR($F41=AB$8,$I41=AB$8),$L41="Nul"),1,0))</f>
        <v>0</v>
      </c>
      <c r="AC41" s="100" t="n">
        <f aca="false">IF($L41=AC$8,3,IF(AND(OR($F41=AC$8,$I41=AC$8),$L41="Nul"),1,0))</f>
        <v>0</v>
      </c>
      <c r="AD41" s="100" t="n">
        <f aca="false">IF($L41=AD$8,3,IF(AND(OR($F41=AD$8,$I41=AD$8),$L41="Nul"),1,0))</f>
        <v>0</v>
      </c>
      <c r="AE41" s="100" t="n">
        <f aca="false">IF($L41=AE$8,3,IF(AND(OR($F41=AE$8,$I41=AE$8),$L41="Nul"),1,0))</f>
        <v>0</v>
      </c>
      <c r="AF41" s="100" t="n">
        <f aca="false">IF($L41=AF$8,3,IF(AND(OR($F41=AF$8,$I41=AF$8),$L41="Nul"),1,0))</f>
        <v>0</v>
      </c>
      <c r="AG41" s="100" t="n">
        <f aca="false">IF($L41=AG$8,3,IF(AND(OR($F41=AG$8,$I41=AG$8),$L41="Nul"),1,0))</f>
        <v>0</v>
      </c>
      <c r="AH41" s="100" t="n">
        <f aca="false">IF($L41=AH$8,3,IF(AND(OR($F41=AH$8,$I41=AH$8),$L41="Nul"),1,0))</f>
        <v>0</v>
      </c>
      <c r="AI41" s="100" t="n">
        <f aca="false">IF($L41=AI$8,3,IF(AND(OR($F41=AI$8,$I41=AI$8),$L41="Nul"),1,0))</f>
        <v>0</v>
      </c>
      <c r="AJ41" s="100" t="n">
        <f aca="false">IF($L41=AJ$8,3,IF(AND(OR($F41=AJ$8,$I41=AJ$8),$L41="Nul"),1,0))</f>
        <v>0</v>
      </c>
      <c r="AK41" s="100" t="n">
        <f aca="false">IF($L41=AK$8,3,IF(AND(OR($F41=AK$8,$I41=AK$8),$L41="Nul"),1,0))</f>
        <v>0</v>
      </c>
      <c r="AL41" s="100" t="n">
        <f aca="false">IF($L41=AL$8,3,IF(AND(OR($F41=AL$8,$I41=AL$8),$L41="Nul"),1,0))</f>
        <v>0</v>
      </c>
      <c r="AM41" s="100" t="n">
        <f aca="false">IF($L41=AM$8,3,IF(AND(OR($F41=AM$8,$I41=AM$8),$L41="Nul"),1,0))</f>
        <v>0</v>
      </c>
      <c r="AN41" s="100" t="n">
        <f aca="false">IF($L41=AN$8,3,IF(AND(OR($F41=AN$8,$I41=AN$8),$L41="Nul"),1,0))</f>
        <v>0</v>
      </c>
      <c r="AO41" s="100" t="n">
        <f aca="false">IF($L41=AO$8,3,IF(AND(OR($F41=AO$8,$I41=AO$8),$L41="Nul"),1,0))</f>
        <v>0</v>
      </c>
      <c r="AP41" s="100" t="n">
        <f aca="false">IF($L41=AP$8,3,IF(AND(OR($F41=AP$8,$I41=AP$8),$L41="Nul"),1,0))</f>
        <v>0</v>
      </c>
      <c r="AQ41" s="100" t="n">
        <f aca="false">IF($L41=AQ$8,3,IF(AND(OR($F41=AQ$8,$I41=AQ$8),$L41="Nul"),1,0))</f>
        <v>0</v>
      </c>
      <c r="AR41" s="100" t="n">
        <f aca="false">IF($L41=AR$8,3,IF(AND(OR($F41=AR$8,$I41=AR$8),$L41="Nul"),1,0))</f>
        <v>0</v>
      </c>
      <c r="AS41" s="100" t="n">
        <f aca="false">IF($L41=AS$8,3,IF(AND(OR($F41=AS$8,$I41=AS$8),$L41="Nul"),1,0))</f>
        <v>0</v>
      </c>
      <c r="AT41" s="100" t="n">
        <f aca="false">IF($L41=AT$8,3,IF(AND(OR($F41=AT$8,$I41=AT$8),$L41="Nul"),1,0))</f>
        <v>0</v>
      </c>
      <c r="AU41" s="100" t="n">
        <f aca="false">IF($L41=AU$8,3,IF(AND(OR($F41=AU$8,$I41=AU$8),$L41="Nul"),1,0))</f>
        <v>0</v>
      </c>
      <c r="AV41" s="100" t="n">
        <f aca="false">IF($L41=AV$8,3,IF(AND(OR($F41=AV$8,$I41=AV$8),$L41="Nul"),1,0))</f>
        <v>0</v>
      </c>
      <c r="AW41" s="100" t="n">
        <f aca="false">IF($L41=AW$8,3,IF(AND(OR($F41=AW$8,$I41=AW$8),$L41="Nul"),1,0))</f>
        <v>0</v>
      </c>
      <c r="AX41" s="100" t="n">
        <f aca="false">IF($L41=AX$8,3,IF(AND(OR($F41=AX$8,$I41=AX$8),$L41="Nul"),1,0))</f>
        <v>0</v>
      </c>
      <c r="AY41" s="100" t="n">
        <f aca="false">IF($L41=AY$8,3,IF(AND(OR($F41=AY$8,$I41=AY$8),$L41="Nul"),1,0))</f>
        <v>0</v>
      </c>
      <c r="AZ41" s="100" t="n">
        <f aca="false">IF($L41=AZ$8,3,IF(AND(OR($F41=AZ$8,$I41=AZ$8),$L41="Nul"),1,0))</f>
        <v>0</v>
      </c>
      <c r="BA41" s="100" t="n">
        <f aca="false">IF($L41=BA$8,3,IF(AND(OR($F41=BA$8,$I41=BA$8),$L41="Nul"),1,0))</f>
        <v>0</v>
      </c>
      <c r="BB41" s="100" t="n">
        <f aca="false">IF($L41=BB$8,3,IF(AND(OR($F41=BB$8,$I41=BB$8),$L41="Nul"),1,0))</f>
        <v>0</v>
      </c>
      <c r="BC41" s="100" t="n">
        <f aca="false">IF($L41=BC$8,3,IF(AND(OR($F41=BC$8,$I41=BC$8),$L41="Nul"),1,0))</f>
        <v>0</v>
      </c>
      <c r="BD41" s="100" t="n">
        <f aca="false">IF($L41=BD$8,3,IF(AND(OR($F41=BD$8,$I41=BD$8),$L41="Nul"),1,0))</f>
        <v>0</v>
      </c>
      <c r="BE41" s="100" t="n">
        <f aca="false">IF($L41=BE$8,3,IF(AND(OR($F41=BE$8,$I41=BE$8),$L41="Nul"),1,0))</f>
        <v>0</v>
      </c>
      <c r="BF41" s="100" t="n">
        <f aca="false">IF($L41=BF$8,3,IF(AND(OR($F41=BF$8,$I41=BF$8),$L41="Nul"),1,0))</f>
        <v>0</v>
      </c>
      <c r="BG41" s="100" t="n">
        <f aca="false">IF($L41=BG$8,3,IF(AND(OR($F41=BG$8,$I41=BG$8),$L41="Nul"),1,0))</f>
        <v>0</v>
      </c>
      <c r="BH41" s="100" t="n">
        <f aca="false">IF($L41=BH$8,3,IF(AND(OR($F41=BH$8,$I41=BH$8),$L41="Nul"),1,0))</f>
        <v>0</v>
      </c>
      <c r="BI41" s="100" t="n">
        <f aca="false">IF($L41=BI$8,3,IF(AND(OR($F41=BI$8,$I41=BI$8),$L41="Nul"),1,0))</f>
        <v>0</v>
      </c>
      <c r="BJ41" s="101"/>
      <c r="BK41" s="100" t="n">
        <f aca="false">IF($F41=BK$8,$G41)+IF($I41=BK$8,$H41)</f>
        <v>0</v>
      </c>
      <c r="BL41" s="100" t="n">
        <f aca="false">IF($F41=BL$8,$G41)+IF($I41=BL$8,$H41)</f>
        <v>0</v>
      </c>
      <c r="BM41" s="100" t="n">
        <f aca="false">IF($F41=BM$8,$G41)+IF($I41=BM$8,$H41)</f>
        <v>0</v>
      </c>
      <c r="BN41" s="100" t="n">
        <f aca="false">IF($F41=BN$8,$G41)+IF($I41=BN$8,$H41)</f>
        <v>0</v>
      </c>
      <c r="BO41" s="100" t="n">
        <f aca="false">IF($F41=BO$8,$G41)+IF($I41=BO$8,$H41)</f>
        <v>0</v>
      </c>
      <c r="BP41" s="100" t="n">
        <f aca="false">IF($F41=BP$8,$G41)+IF($I41=BP$8,$H41)</f>
        <v>0</v>
      </c>
      <c r="BQ41" s="100" t="n">
        <f aca="false">IF($F41=BQ$8,$G41)+IF($I41=BQ$8,$H41)</f>
        <v>0</v>
      </c>
      <c r="BR41" s="100" t="n">
        <f aca="false">IF($F41=BR$8,$G41)+IF($I41=BR$8,$H41)</f>
        <v>0</v>
      </c>
      <c r="BS41" s="100" t="n">
        <f aca="false">IF($F41=BS$8,$G41)+IF($I41=BS$8,$H41)</f>
        <v>0</v>
      </c>
      <c r="BT41" s="100" t="n">
        <f aca="false">IF($F41=BT$8,$G41)+IF($I41=BT$8,$H41)</f>
        <v>0</v>
      </c>
      <c r="BU41" s="100" t="n">
        <f aca="false">IF($F41=BU$8,$G41)+IF($I41=BU$8,$H41)</f>
        <v>0</v>
      </c>
      <c r="BV41" s="100" t="n">
        <f aca="false">IF($F41=BV$8,$G41)+IF($I41=BV$8,$H41)</f>
        <v>0</v>
      </c>
      <c r="BW41" s="100" t="n">
        <f aca="false">IF($F41=BW$8,$G41)+IF($I41=BW$8,$H41)</f>
        <v>0</v>
      </c>
      <c r="BX41" s="100" t="n">
        <f aca="false">IF($F41=BX$8,$G41)+IF($I41=BX$8,$H41)</f>
        <v>0</v>
      </c>
      <c r="BY41" s="100" t="n">
        <f aca="false">IF($F41=BY$8,$G41)+IF($I41=BY$8,$H41)</f>
        <v>0</v>
      </c>
      <c r="BZ41" s="100" t="n">
        <f aca="false">IF($F41=BZ$8,$G41)+IF($I41=BZ$8,$H41)</f>
        <v>0</v>
      </c>
      <c r="CA41" s="100" t="n">
        <f aca="false">IF($F41=CA$8,$G41)+IF($I41=CA$8,$H41)</f>
        <v>0</v>
      </c>
      <c r="CB41" s="100" t="n">
        <f aca="false">IF($F41=CB$8,$G41)+IF($I41=CB$8,$H41)</f>
        <v>0</v>
      </c>
      <c r="CC41" s="100" t="n">
        <f aca="false">IF($F41=CC$8,$G41)+IF($I41=CC$8,$H41)</f>
        <v>0</v>
      </c>
      <c r="CD41" s="100" t="n">
        <f aca="false">IF($F41=CD$8,$G41)+IF($I41=CD$8,$H41)</f>
        <v>0</v>
      </c>
      <c r="CE41" s="100" t="n">
        <f aca="false">IF($F41=CE$8,$G41)+IF($I41=CE$8,$H41)</f>
        <v>0</v>
      </c>
      <c r="CF41" s="100" t="n">
        <f aca="false">IF($F41=CF$8,$G41)+IF($I41=CF$8,$H41)</f>
        <v>0</v>
      </c>
      <c r="CG41" s="100" t="n">
        <f aca="false">IF($F41=CG$8,$G41)+IF($I41=CG$8,$H41)</f>
        <v>0</v>
      </c>
      <c r="CH41" s="100" t="n">
        <f aca="false">IF($F41=CH$8,$G41)+IF($I41=CH$8,$H41)</f>
        <v>0</v>
      </c>
      <c r="CI41" s="100" t="n">
        <f aca="false">IF($F41=CI$8,$G41)+IF($I41=CI$8,$H41)</f>
        <v>0</v>
      </c>
      <c r="CJ41" s="100" t="n">
        <f aca="false">IF($F41=CJ$8,$G41)+IF($I41=CJ$8,$H41)</f>
        <v>0</v>
      </c>
      <c r="CK41" s="100" t="n">
        <f aca="false">IF($F41=CK$8,$G41)+IF($I41=CK$8,$H41)</f>
        <v>0</v>
      </c>
      <c r="CL41" s="100" t="n">
        <f aca="false">IF($F41=CL$8,$G41)+IF($I41=CL$8,$H41)</f>
        <v>0</v>
      </c>
      <c r="CM41" s="100" t="n">
        <f aca="false">IF($F41=CM$8,$G41)+IF($I41=CM$8,$H41)</f>
        <v>0</v>
      </c>
      <c r="CN41" s="100" t="n">
        <f aca="false">IF($F41=CN$8,$G41)+IF($I41=CN$8,$H41)</f>
        <v>0</v>
      </c>
      <c r="CO41" s="100" t="n">
        <f aca="false">IF($F41=CO$8,$G41)+IF($I41=CO$8,$H41)</f>
        <v>0</v>
      </c>
      <c r="CP41" s="100" t="n">
        <f aca="false">IF($F41=CP$8,$G41)+IF($I41=CP$8,$H41)</f>
        <v>0</v>
      </c>
      <c r="CQ41" s="100" t="n">
        <f aca="false">IF($F41=CQ$8,$G41)+IF($I41=CQ$8,$H41)</f>
        <v>0</v>
      </c>
      <c r="CR41" s="100" t="n">
        <f aca="false">IF($F41=CR$8,$G41)+IF($I41=CR$8,$H41)</f>
        <v>0</v>
      </c>
      <c r="CS41" s="100" t="n">
        <f aca="false">IF($F41=CS$8,$G41)+IF($I41=CS$8,$H41)</f>
        <v>0</v>
      </c>
      <c r="CT41" s="100" t="n">
        <f aca="false">IF($F41=CT$8,$G41)+IF($I41=CT$8,$H41)</f>
        <v>0</v>
      </c>
      <c r="CU41" s="100" t="n">
        <f aca="false">IF($F41=CU$8,$G41)+IF($I41=CU$8,$H41)</f>
        <v>0</v>
      </c>
      <c r="CV41" s="100" t="n">
        <f aca="false">IF($F41=CV$8,$G41)+IF($I41=CV$8,$H41)</f>
        <v>0</v>
      </c>
      <c r="CW41" s="100" t="n">
        <f aca="false">IF($F41=CW$8,$G41)+IF($I41=CW$8,$H41)</f>
        <v>0</v>
      </c>
      <c r="CX41" s="100" t="n">
        <f aca="false">IF($F41=CX$8,$G41)+IF($I41=CX$8,$H41)</f>
        <v>0</v>
      </c>
      <c r="CY41" s="100" t="n">
        <f aca="false">IF($F41=CY$8,$G41)+IF($I41=CY$8,$H41)</f>
        <v>0</v>
      </c>
      <c r="CZ41" s="100" t="n">
        <f aca="false">IF($F41=CZ$8,$G41)+IF($I41=CZ$8,$H41)</f>
        <v>0</v>
      </c>
      <c r="DA41" s="100" t="n">
        <f aca="false">IF($F41=DA$8,$G41)+IF($I41=DA$8,$H41)</f>
        <v>0</v>
      </c>
      <c r="DB41" s="100" t="n">
        <f aca="false">IF($F41=DB$8,$G41)+IF($I41=DB$8,$H41)</f>
        <v>0</v>
      </c>
      <c r="DC41" s="100" t="n">
        <f aca="false">IF($F41=DC$8,$G41)+IF($I41=DC$8,$H41)</f>
        <v>0</v>
      </c>
      <c r="DD41" s="100" t="n">
        <f aca="false">IF($F41=DD$8,$G41)+IF($I41=DD$8,$H41)</f>
        <v>0</v>
      </c>
      <c r="DE41" s="100" t="n">
        <f aca="false">IF($F41=DE$8,$G41)+IF($I41=DE$8,$H41)</f>
        <v>0</v>
      </c>
      <c r="DF41" s="100" t="n">
        <f aca="false">IF($F41=DF$8,$G41)+IF($I41=DF$8,$H41)</f>
        <v>0</v>
      </c>
      <c r="DG41" s="101"/>
      <c r="DH41" s="100" t="n">
        <f aca="false">IF($F41=DH$8,$H41)+IF($I41=DH$8,$G41)</f>
        <v>0</v>
      </c>
      <c r="DI41" s="100" t="n">
        <f aca="false">IF($F41=DI$8,$H41)+IF($I41=DI$8,$G41)</f>
        <v>0</v>
      </c>
      <c r="DJ41" s="100" t="n">
        <f aca="false">IF($F41=DJ$8,$H41)+IF($I41=DJ$8,$G41)</f>
        <v>0</v>
      </c>
      <c r="DK41" s="100" t="n">
        <f aca="false">IF($F41=DK$8,$H41)+IF($I41=DK$8,$G41)</f>
        <v>0</v>
      </c>
      <c r="DL41" s="100" t="n">
        <f aca="false">IF($F41=DL$8,$H41)+IF($I41=DL$8,$G41)</f>
        <v>0</v>
      </c>
      <c r="DM41" s="100" t="n">
        <f aca="false">IF($F41=DM$8,$H41)+IF($I41=DM$8,$G41)</f>
        <v>0</v>
      </c>
      <c r="DN41" s="100" t="n">
        <f aca="false">IF($F41=DN$8,$H41)+IF($I41=DN$8,$G41)</f>
        <v>0</v>
      </c>
      <c r="DO41" s="100" t="n">
        <f aca="false">IF($F41=DO$8,$H41)+IF($I41=DO$8,$G41)</f>
        <v>0</v>
      </c>
      <c r="DP41" s="100" t="n">
        <f aca="false">IF($F41=DP$8,$H41)+IF($I41=DP$8,$G41)</f>
        <v>0</v>
      </c>
      <c r="DQ41" s="100" t="n">
        <f aca="false">IF($F41=DQ$8,$H41)+IF($I41=DQ$8,$G41)</f>
        <v>0</v>
      </c>
      <c r="DR41" s="100" t="n">
        <f aca="false">IF($F41=DR$8,$H41)+IF($I41=DR$8,$G41)</f>
        <v>0</v>
      </c>
      <c r="DS41" s="100" t="n">
        <f aca="false">IF($F41=DS$8,$H41)+IF($I41=DS$8,$G41)</f>
        <v>0</v>
      </c>
      <c r="DT41" s="100" t="n">
        <f aca="false">IF($F41=DT$8,$H41)+IF($I41=DT$8,$G41)</f>
        <v>0</v>
      </c>
      <c r="DU41" s="100" t="n">
        <f aca="false">IF($F41=DU$8,$H41)+IF($I41=DU$8,$G41)</f>
        <v>0</v>
      </c>
      <c r="DV41" s="100" t="n">
        <f aca="false">IF($F41=DV$8,$H41)+IF($I41=DV$8,$G41)</f>
        <v>0</v>
      </c>
      <c r="DW41" s="100" t="n">
        <f aca="false">IF($F41=DW$8,$H41)+IF($I41=DW$8,$G41)</f>
        <v>0</v>
      </c>
      <c r="DX41" s="100" t="n">
        <f aca="false">IF($F41=DX$8,$H41)+IF($I41=DX$8,$G41)</f>
        <v>0</v>
      </c>
      <c r="DY41" s="100" t="n">
        <f aca="false">IF($F41=DY$8,$H41)+IF($I41=DY$8,$G41)</f>
        <v>0</v>
      </c>
      <c r="DZ41" s="100" t="n">
        <f aca="false">IF($F41=DZ$8,$H41)+IF($I41=DZ$8,$G41)</f>
        <v>0</v>
      </c>
      <c r="EA41" s="100" t="n">
        <f aca="false">IF($F41=EA$8,$H41)+IF($I41=EA$8,$G41)</f>
        <v>0</v>
      </c>
      <c r="EB41" s="100" t="n">
        <f aca="false">IF($F41=EB$8,$H41)+IF($I41=EB$8,$G41)</f>
        <v>0</v>
      </c>
      <c r="EC41" s="100" t="n">
        <f aca="false">IF($F41=EC$8,$H41)+IF($I41=EC$8,$G41)</f>
        <v>0</v>
      </c>
      <c r="ED41" s="100" t="n">
        <f aca="false">IF($F41=ED$8,$H41)+IF($I41=ED$8,$G41)</f>
        <v>0</v>
      </c>
      <c r="EE41" s="100" t="n">
        <f aca="false">IF($F41=EE$8,$H41)+IF($I41=EE$8,$G41)</f>
        <v>0</v>
      </c>
      <c r="EF41" s="100" t="n">
        <f aca="false">IF($F41=EF$8,$H41)+IF($I41=EF$8,$G41)</f>
        <v>0</v>
      </c>
      <c r="EG41" s="100" t="n">
        <f aca="false">IF($F41=EG$8,$H41)+IF($I41=EG$8,$G41)</f>
        <v>0</v>
      </c>
      <c r="EH41" s="100" t="n">
        <f aca="false">IF($F41=EH$8,$H41)+IF($I41=EH$8,$G41)</f>
        <v>0</v>
      </c>
      <c r="EI41" s="100" t="n">
        <f aca="false">IF($F41=EI$8,$H41)+IF($I41=EI$8,$G41)</f>
        <v>0</v>
      </c>
      <c r="EJ41" s="100" t="n">
        <f aca="false">IF($F41=EJ$8,$H41)+IF($I41=EJ$8,$G41)</f>
        <v>0</v>
      </c>
      <c r="EK41" s="100" t="n">
        <f aca="false">IF($F41=EK$8,$H41)+IF($I41=EK$8,$G41)</f>
        <v>0</v>
      </c>
      <c r="EL41" s="100" t="n">
        <f aca="false">IF($F41=EL$8,$H41)+IF($I41=EL$8,$G41)</f>
        <v>0</v>
      </c>
      <c r="EM41" s="100" t="n">
        <f aca="false">IF($F41=EM$8,$H41)+IF($I41=EM$8,$G41)</f>
        <v>0</v>
      </c>
      <c r="EN41" s="100" t="n">
        <f aca="false">IF($F41=EN$8,$H41)+IF($I41=EN$8,$G41)</f>
        <v>0</v>
      </c>
      <c r="EO41" s="100" t="n">
        <f aca="false">IF($F41=EO$8,$H41)+IF($I41=EO$8,$G41)</f>
        <v>0</v>
      </c>
      <c r="EP41" s="100" t="n">
        <f aca="false">IF($F41=EP$8,$H41)+IF($I41=EP$8,$G41)</f>
        <v>0</v>
      </c>
      <c r="EQ41" s="100" t="n">
        <f aca="false">IF($F41=EQ$8,$H41)+IF($I41=EQ$8,$G41)</f>
        <v>0</v>
      </c>
      <c r="ER41" s="100" t="n">
        <f aca="false">IF($F41=ER$8,$H41)+IF($I41=ER$8,$G41)</f>
        <v>0</v>
      </c>
      <c r="ES41" s="100" t="n">
        <f aca="false">IF($F41=ES$8,$H41)+IF($I41=ES$8,$G41)</f>
        <v>0</v>
      </c>
      <c r="ET41" s="100" t="n">
        <f aca="false">IF($F41=ET$8,$H41)+IF($I41=ET$8,$G41)</f>
        <v>0</v>
      </c>
      <c r="EU41" s="100" t="n">
        <f aca="false">IF($F41=EU$8,$H41)+IF($I41=EU$8,$G41)</f>
        <v>0</v>
      </c>
      <c r="EV41" s="100" t="n">
        <f aca="false">IF($F41=EV$8,$H41)+IF($I41=EV$8,$G41)</f>
        <v>0</v>
      </c>
      <c r="EW41" s="100" t="n">
        <f aca="false">IF($F41=EW$8,$H41)+IF($I41=EW$8,$G41)</f>
        <v>0</v>
      </c>
      <c r="EX41" s="100" t="n">
        <f aca="false">IF($F41=EX$8,$H41)+IF($I41=EX$8,$G41)</f>
        <v>0</v>
      </c>
      <c r="EY41" s="100" t="n">
        <f aca="false">IF($F41=EY$8,$H41)+IF($I41=EY$8,$G41)</f>
        <v>0</v>
      </c>
      <c r="EZ41" s="100" t="n">
        <f aca="false">IF($F41=EZ$8,$H41)+IF($I41=EZ$8,$G41)</f>
        <v>0</v>
      </c>
      <c r="FA41" s="100" t="n">
        <f aca="false">IF($F41=FA$8,$H41)+IF($I41=FA$8,$G41)</f>
        <v>0</v>
      </c>
      <c r="FB41" s="100" t="n">
        <f aca="false">IF($F41=FB$8,$H41)+IF($I41=FB$8,$G41)</f>
        <v>0</v>
      </c>
      <c r="FC41" s="100" t="n">
        <f aca="false">IF($F41=FC$8,$H41)+IF($I41=FC$8,$G41)</f>
        <v>0</v>
      </c>
      <c r="FE41" s="110" t="n">
        <v>1</v>
      </c>
      <c r="FF41" s="111" t="str">
        <f aca="false">Paramètres!O30</f>
        <v>Pays-Bas</v>
      </c>
      <c r="FG41" s="111" t="n">
        <f aca="false">Paramètres!P30</f>
        <v>0</v>
      </c>
      <c r="FH41" s="139" t="n">
        <f aca="false">Paramètres!Q30</f>
        <v>0</v>
      </c>
      <c r="FI41" s="139" t="n">
        <f aca="false">Paramètres!R30</f>
        <v>0</v>
      </c>
      <c r="FJ41" s="139" t="n">
        <f aca="false">Paramètres!S30</f>
        <v>0</v>
      </c>
      <c r="FL41" s="114" t="s">
        <v>198</v>
      </c>
      <c r="FM41" s="115"/>
      <c r="FN41" s="116"/>
      <c r="FO41" s="117" t="n">
        <f aca="false">FM41+FN41/10</f>
        <v>0</v>
      </c>
      <c r="FP41" s="118" t="str">
        <f aca="false">FL42</f>
        <v>Algérie</v>
      </c>
      <c r="FQ41" s="31"/>
      <c r="FR41" s="65"/>
      <c r="FS41" s="70"/>
      <c r="FT41" s="31"/>
      <c r="FU41" s="31"/>
      <c r="FV41" s="31"/>
      <c r="FW41" s="31"/>
      <c r="FX41" s="119"/>
      <c r="FY41" s="28" t="s">
        <v>142</v>
      </c>
      <c r="FZ41" s="33" t="s">
        <v>143</v>
      </c>
      <c r="GA41" s="28" t="s">
        <v>144</v>
      </c>
      <c r="GB41" s="28" t="s">
        <v>145</v>
      </c>
      <c r="GC41" s="31"/>
      <c r="GD41" s="31"/>
      <c r="GE41" s="31"/>
      <c r="GF41" s="31"/>
      <c r="GG41" s="31"/>
      <c r="GH41" s="31"/>
      <c r="GI41" s="31"/>
      <c r="GM41" s="31"/>
    </row>
    <row r="42" customFormat="false" ht="18" hidden="false" customHeight="true" outlineLevel="0" collapsed="false">
      <c r="B42" s="104" t="s">
        <v>64</v>
      </c>
      <c r="C42" s="104" t="s">
        <v>68</v>
      </c>
      <c r="D42" s="31"/>
      <c r="E42" s="146"/>
      <c r="F42" s="104" t="str">
        <f aca="false">VLOOKUP(B42,Paramètres!$C$10:$D$57,2,0)</f>
        <v>Pays-Bas</v>
      </c>
      <c r="G42" s="105"/>
      <c r="H42" s="106"/>
      <c r="I42" s="104" t="str">
        <f aca="false">VLOOKUP(C42,Paramètres!$C$10:$D$57,2,0)</f>
        <v>Suède</v>
      </c>
      <c r="J42" s="120" t="n">
        <v>46193</v>
      </c>
      <c r="K42" s="108" t="s">
        <v>189</v>
      </c>
      <c r="L42" s="109" t="str">
        <f aca="false">IF(G42&gt;H42,F42,IF(G42&lt;H42,I42,IF(G42="","Non joué",IF(G42=H42,"Nul"))))</f>
        <v>Non joué</v>
      </c>
      <c r="M42" s="84"/>
      <c r="N42" s="100" t="n">
        <f aca="false">IF($L42=N$8,3,IF(AND(OR($F42=N$8,$I42=N$8),$L42="Nul"),1,0))</f>
        <v>0</v>
      </c>
      <c r="O42" s="100" t="n">
        <f aca="false">IF($L42=O$8,3,IF(AND(OR($F42=O$8,$I42=O$8),$L42="Nul"),1,0))</f>
        <v>0</v>
      </c>
      <c r="P42" s="100" t="n">
        <f aca="false">IF($L42=P$8,3,IF(AND(OR($F42=P$8,$I42=P$8),$L42="Nul"),1,0))</f>
        <v>0</v>
      </c>
      <c r="Q42" s="100" t="n">
        <f aca="false">IF($L42=Q$8,3,IF(AND(OR($F42=Q$8,$I42=Q$8),$L42="Nul"),1,0))</f>
        <v>0</v>
      </c>
      <c r="R42" s="100" t="n">
        <f aca="false">IF($L42=R$8,3,IF(AND(OR($F42=R$8,$I42=R$8),$L42="Nul"),1,0))</f>
        <v>0</v>
      </c>
      <c r="S42" s="100" t="n">
        <f aca="false">IF($L42=S$8,3,IF(AND(OR($F42=S$8,$I42=S$8),$L42="Nul"),1,0))</f>
        <v>0</v>
      </c>
      <c r="T42" s="100" t="n">
        <f aca="false">IF($L42=T$8,3,IF(AND(OR($F42=T$8,$I42=T$8),$L42="Nul"),1,0))</f>
        <v>0</v>
      </c>
      <c r="U42" s="100" t="n">
        <f aca="false">IF($L42=U$8,3,IF(AND(OR($F42=U$8,$I42=U$8),$L42="Nul"),1,0))</f>
        <v>0</v>
      </c>
      <c r="V42" s="100" t="n">
        <f aca="false">IF($L42=V$8,3,IF(AND(OR($F42=V$8,$I42=V$8),$L42="Nul"),1,0))</f>
        <v>0</v>
      </c>
      <c r="W42" s="100" t="n">
        <f aca="false">IF($L42=W$8,3,IF(AND(OR($F42=W$8,$I42=W$8),$L42="Nul"),1,0))</f>
        <v>0</v>
      </c>
      <c r="X42" s="100" t="n">
        <f aca="false">IF($L42=X$8,3,IF(AND(OR($F42=X$8,$I42=X$8),$L42="Nul"),1,0))</f>
        <v>0</v>
      </c>
      <c r="Y42" s="100" t="n">
        <f aca="false">IF($L42=Y$8,3,IF(AND(OR($F42=Y$8,$I42=Y$8),$L42="Nul"),1,0))</f>
        <v>0</v>
      </c>
      <c r="Z42" s="100" t="n">
        <f aca="false">IF($L42=Z$8,3,IF(AND(OR($F42=Z$8,$I42=Z$8),$L42="Nul"),1,0))</f>
        <v>0</v>
      </c>
      <c r="AA42" s="100" t="n">
        <f aca="false">IF($L42=AA$8,3,IF(AND(OR($F42=AA$8,$I42=AA$8),$L42="Nul"),1,0))</f>
        <v>0</v>
      </c>
      <c r="AB42" s="100" t="n">
        <f aca="false">IF($L42=AB$8,3,IF(AND(OR($F42=AB$8,$I42=AB$8),$L42="Nul"),1,0))</f>
        <v>0</v>
      </c>
      <c r="AC42" s="100" t="n">
        <f aca="false">IF($L42=AC$8,3,IF(AND(OR($F42=AC$8,$I42=AC$8),$L42="Nul"),1,0))</f>
        <v>0</v>
      </c>
      <c r="AD42" s="100" t="n">
        <f aca="false">IF($L42=AD$8,3,IF(AND(OR($F42=AD$8,$I42=AD$8),$L42="Nul"),1,0))</f>
        <v>0</v>
      </c>
      <c r="AE42" s="100" t="n">
        <f aca="false">IF($L42=AE$8,3,IF(AND(OR($F42=AE$8,$I42=AE$8),$L42="Nul"),1,0))</f>
        <v>0</v>
      </c>
      <c r="AF42" s="100" t="n">
        <f aca="false">IF($L42=AF$8,3,IF(AND(OR($F42=AF$8,$I42=AF$8),$L42="Nul"),1,0))</f>
        <v>0</v>
      </c>
      <c r="AG42" s="100" t="n">
        <f aca="false">IF($L42=AG$8,3,IF(AND(OR($F42=AG$8,$I42=AG$8),$L42="Nul"),1,0))</f>
        <v>0</v>
      </c>
      <c r="AH42" s="100" t="n">
        <f aca="false">IF($L42=AH$8,3,IF(AND(OR($F42=AH$8,$I42=AH$8),$L42="Nul"),1,0))</f>
        <v>0</v>
      </c>
      <c r="AI42" s="100" t="n">
        <f aca="false">IF($L42=AI$8,3,IF(AND(OR($F42=AI$8,$I42=AI$8),$L42="Nul"),1,0))</f>
        <v>0</v>
      </c>
      <c r="AJ42" s="100" t="n">
        <f aca="false">IF($L42=AJ$8,3,IF(AND(OR($F42=AJ$8,$I42=AJ$8),$L42="Nul"),1,0))</f>
        <v>0</v>
      </c>
      <c r="AK42" s="100" t="n">
        <f aca="false">IF($L42=AK$8,3,IF(AND(OR($F42=AK$8,$I42=AK$8),$L42="Nul"),1,0))</f>
        <v>0</v>
      </c>
      <c r="AL42" s="100" t="n">
        <f aca="false">IF($L42=AL$8,3,IF(AND(OR($F42=AL$8,$I42=AL$8),$L42="Nul"),1,0))</f>
        <v>0</v>
      </c>
      <c r="AM42" s="100" t="n">
        <f aca="false">IF($L42=AM$8,3,IF(AND(OR($F42=AM$8,$I42=AM$8),$L42="Nul"),1,0))</f>
        <v>0</v>
      </c>
      <c r="AN42" s="100" t="n">
        <f aca="false">IF($L42=AN$8,3,IF(AND(OR($F42=AN$8,$I42=AN$8),$L42="Nul"),1,0))</f>
        <v>0</v>
      </c>
      <c r="AO42" s="100" t="n">
        <f aca="false">IF($L42=AO$8,3,IF(AND(OR($F42=AO$8,$I42=AO$8),$L42="Nul"),1,0))</f>
        <v>0</v>
      </c>
      <c r="AP42" s="100" t="n">
        <f aca="false">IF($L42=AP$8,3,IF(AND(OR($F42=AP$8,$I42=AP$8),$L42="Nul"),1,0))</f>
        <v>0</v>
      </c>
      <c r="AQ42" s="100" t="n">
        <f aca="false">IF($L42=AQ$8,3,IF(AND(OR($F42=AQ$8,$I42=AQ$8),$L42="Nul"),1,0))</f>
        <v>0</v>
      </c>
      <c r="AR42" s="100" t="n">
        <f aca="false">IF($L42=AR$8,3,IF(AND(OR($F42=AR$8,$I42=AR$8),$L42="Nul"),1,0))</f>
        <v>0</v>
      </c>
      <c r="AS42" s="100" t="n">
        <f aca="false">IF($L42=AS$8,3,IF(AND(OR($F42=AS$8,$I42=AS$8),$L42="Nul"),1,0))</f>
        <v>0</v>
      </c>
      <c r="AT42" s="100" t="n">
        <f aca="false">IF($L42=AT$8,3,IF(AND(OR($F42=AT$8,$I42=AT$8),$L42="Nul"),1,0))</f>
        <v>0</v>
      </c>
      <c r="AU42" s="100" t="n">
        <f aca="false">IF($L42=AU$8,3,IF(AND(OR($F42=AU$8,$I42=AU$8),$L42="Nul"),1,0))</f>
        <v>0</v>
      </c>
      <c r="AV42" s="100" t="n">
        <f aca="false">IF($L42=AV$8,3,IF(AND(OR($F42=AV$8,$I42=AV$8),$L42="Nul"),1,0))</f>
        <v>0</v>
      </c>
      <c r="AW42" s="100" t="n">
        <f aca="false">IF($L42=AW$8,3,IF(AND(OR($F42=AW$8,$I42=AW$8),$L42="Nul"),1,0))</f>
        <v>0</v>
      </c>
      <c r="AX42" s="100" t="n">
        <f aca="false">IF($L42=AX$8,3,IF(AND(OR($F42=AX$8,$I42=AX$8),$L42="Nul"),1,0))</f>
        <v>0</v>
      </c>
      <c r="AY42" s="100" t="n">
        <f aca="false">IF($L42=AY$8,3,IF(AND(OR($F42=AY$8,$I42=AY$8),$L42="Nul"),1,0))</f>
        <v>0</v>
      </c>
      <c r="AZ42" s="100" t="n">
        <f aca="false">IF($L42=AZ$8,3,IF(AND(OR($F42=AZ$8,$I42=AZ$8),$L42="Nul"),1,0))</f>
        <v>0</v>
      </c>
      <c r="BA42" s="100" t="n">
        <f aca="false">IF($L42=BA$8,3,IF(AND(OR($F42=BA$8,$I42=BA$8),$L42="Nul"),1,0))</f>
        <v>0</v>
      </c>
      <c r="BB42" s="100" t="n">
        <f aca="false">IF($L42=BB$8,3,IF(AND(OR($F42=BB$8,$I42=BB$8),$L42="Nul"),1,0))</f>
        <v>0</v>
      </c>
      <c r="BC42" s="100" t="n">
        <f aca="false">IF($L42=BC$8,3,IF(AND(OR($F42=BC$8,$I42=BC$8),$L42="Nul"),1,0))</f>
        <v>0</v>
      </c>
      <c r="BD42" s="100" t="n">
        <f aca="false">IF($L42=BD$8,3,IF(AND(OR($F42=BD$8,$I42=BD$8),$L42="Nul"),1,0))</f>
        <v>0</v>
      </c>
      <c r="BE42" s="100" t="n">
        <f aca="false">IF($L42=BE$8,3,IF(AND(OR($F42=BE$8,$I42=BE$8),$L42="Nul"),1,0))</f>
        <v>0</v>
      </c>
      <c r="BF42" s="100" t="n">
        <f aca="false">IF($L42=BF$8,3,IF(AND(OR($F42=BF$8,$I42=BF$8),$L42="Nul"),1,0))</f>
        <v>0</v>
      </c>
      <c r="BG42" s="100" t="n">
        <f aca="false">IF($L42=BG$8,3,IF(AND(OR($F42=BG$8,$I42=BG$8),$L42="Nul"),1,0))</f>
        <v>0</v>
      </c>
      <c r="BH42" s="100" t="n">
        <f aca="false">IF($L42=BH$8,3,IF(AND(OR($F42=BH$8,$I42=BH$8),$L42="Nul"),1,0))</f>
        <v>0</v>
      </c>
      <c r="BI42" s="100" t="n">
        <f aca="false">IF($L42=BI$8,3,IF(AND(OR($F42=BI$8,$I42=BI$8),$L42="Nul"),1,0))</f>
        <v>0</v>
      </c>
      <c r="BJ42" s="101"/>
      <c r="BK42" s="100" t="n">
        <f aca="false">IF($F42=BK$8,$G42)+IF($I42=BK$8,$H42)</f>
        <v>0</v>
      </c>
      <c r="BL42" s="100" t="n">
        <f aca="false">IF($F42=BL$8,$G42)+IF($I42=BL$8,$H42)</f>
        <v>0</v>
      </c>
      <c r="BM42" s="100" t="n">
        <f aca="false">IF($F42=BM$8,$G42)+IF($I42=BM$8,$H42)</f>
        <v>0</v>
      </c>
      <c r="BN42" s="100" t="n">
        <f aca="false">IF($F42=BN$8,$G42)+IF($I42=BN$8,$H42)</f>
        <v>0</v>
      </c>
      <c r="BO42" s="100" t="n">
        <f aca="false">IF($F42=BO$8,$G42)+IF($I42=BO$8,$H42)</f>
        <v>0</v>
      </c>
      <c r="BP42" s="100" t="n">
        <f aca="false">IF($F42=BP$8,$G42)+IF($I42=BP$8,$H42)</f>
        <v>0</v>
      </c>
      <c r="BQ42" s="100" t="n">
        <f aca="false">IF($F42=BQ$8,$G42)+IF($I42=BQ$8,$H42)</f>
        <v>0</v>
      </c>
      <c r="BR42" s="100" t="n">
        <f aca="false">IF($F42=BR$8,$G42)+IF($I42=BR$8,$H42)</f>
        <v>0</v>
      </c>
      <c r="BS42" s="100" t="n">
        <f aca="false">IF($F42=BS$8,$G42)+IF($I42=BS$8,$H42)</f>
        <v>0</v>
      </c>
      <c r="BT42" s="100" t="n">
        <f aca="false">IF($F42=BT$8,$G42)+IF($I42=BT$8,$H42)</f>
        <v>0</v>
      </c>
      <c r="BU42" s="100" t="n">
        <f aca="false">IF($F42=BU$8,$G42)+IF($I42=BU$8,$H42)</f>
        <v>0</v>
      </c>
      <c r="BV42" s="100" t="n">
        <f aca="false">IF($F42=BV$8,$G42)+IF($I42=BV$8,$H42)</f>
        <v>0</v>
      </c>
      <c r="BW42" s="100" t="n">
        <f aca="false">IF($F42=BW$8,$G42)+IF($I42=BW$8,$H42)</f>
        <v>0</v>
      </c>
      <c r="BX42" s="100" t="n">
        <f aca="false">IF($F42=BX$8,$G42)+IF($I42=BX$8,$H42)</f>
        <v>0</v>
      </c>
      <c r="BY42" s="100" t="n">
        <f aca="false">IF($F42=BY$8,$G42)+IF($I42=BY$8,$H42)</f>
        <v>0</v>
      </c>
      <c r="BZ42" s="100" t="n">
        <f aca="false">IF($F42=BZ$8,$G42)+IF($I42=BZ$8,$H42)</f>
        <v>0</v>
      </c>
      <c r="CA42" s="100" t="n">
        <f aca="false">IF($F42=CA$8,$G42)+IF($I42=CA$8,$H42)</f>
        <v>0</v>
      </c>
      <c r="CB42" s="100" t="n">
        <f aca="false">IF($F42=CB$8,$G42)+IF($I42=CB$8,$H42)</f>
        <v>0</v>
      </c>
      <c r="CC42" s="100" t="n">
        <f aca="false">IF($F42=CC$8,$G42)+IF($I42=CC$8,$H42)</f>
        <v>0</v>
      </c>
      <c r="CD42" s="100" t="n">
        <f aca="false">IF($F42=CD$8,$G42)+IF($I42=CD$8,$H42)</f>
        <v>0</v>
      </c>
      <c r="CE42" s="100" t="n">
        <f aca="false">IF($F42=CE$8,$G42)+IF($I42=CE$8,$H42)</f>
        <v>0</v>
      </c>
      <c r="CF42" s="100" t="n">
        <f aca="false">IF($F42=CF$8,$G42)+IF($I42=CF$8,$H42)</f>
        <v>0</v>
      </c>
      <c r="CG42" s="100" t="n">
        <f aca="false">IF($F42=CG$8,$G42)+IF($I42=CG$8,$H42)</f>
        <v>0</v>
      </c>
      <c r="CH42" s="100" t="n">
        <f aca="false">IF($F42=CH$8,$G42)+IF($I42=CH$8,$H42)</f>
        <v>0</v>
      </c>
      <c r="CI42" s="100" t="n">
        <f aca="false">IF($F42=CI$8,$G42)+IF($I42=CI$8,$H42)</f>
        <v>0</v>
      </c>
      <c r="CJ42" s="100" t="n">
        <f aca="false">IF($F42=CJ$8,$G42)+IF($I42=CJ$8,$H42)</f>
        <v>0</v>
      </c>
      <c r="CK42" s="100" t="n">
        <f aca="false">IF($F42=CK$8,$G42)+IF($I42=CK$8,$H42)</f>
        <v>0</v>
      </c>
      <c r="CL42" s="100" t="n">
        <f aca="false">IF($F42=CL$8,$G42)+IF($I42=CL$8,$H42)</f>
        <v>0</v>
      </c>
      <c r="CM42" s="100" t="n">
        <f aca="false">IF($F42=CM$8,$G42)+IF($I42=CM$8,$H42)</f>
        <v>0</v>
      </c>
      <c r="CN42" s="100" t="n">
        <f aca="false">IF($F42=CN$8,$G42)+IF($I42=CN$8,$H42)</f>
        <v>0</v>
      </c>
      <c r="CO42" s="100" t="n">
        <f aca="false">IF($F42=CO$8,$G42)+IF($I42=CO$8,$H42)</f>
        <v>0</v>
      </c>
      <c r="CP42" s="100" t="n">
        <f aca="false">IF($F42=CP$8,$G42)+IF($I42=CP$8,$H42)</f>
        <v>0</v>
      </c>
      <c r="CQ42" s="100" t="n">
        <f aca="false">IF($F42=CQ$8,$G42)+IF($I42=CQ$8,$H42)</f>
        <v>0</v>
      </c>
      <c r="CR42" s="100" t="n">
        <f aca="false">IF($F42=CR$8,$G42)+IF($I42=CR$8,$H42)</f>
        <v>0</v>
      </c>
      <c r="CS42" s="100" t="n">
        <f aca="false">IF($F42=CS$8,$G42)+IF($I42=CS$8,$H42)</f>
        <v>0</v>
      </c>
      <c r="CT42" s="100" t="n">
        <f aca="false">IF($F42=CT$8,$G42)+IF($I42=CT$8,$H42)</f>
        <v>0</v>
      </c>
      <c r="CU42" s="100" t="n">
        <f aca="false">IF($F42=CU$8,$G42)+IF($I42=CU$8,$H42)</f>
        <v>0</v>
      </c>
      <c r="CV42" s="100" t="n">
        <f aca="false">IF($F42=CV$8,$G42)+IF($I42=CV$8,$H42)</f>
        <v>0</v>
      </c>
      <c r="CW42" s="100" t="n">
        <f aca="false">IF($F42=CW$8,$G42)+IF($I42=CW$8,$H42)</f>
        <v>0</v>
      </c>
      <c r="CX42" s="100" t="n">
        <f aca="false">IF($F42=CX$8,$G42)+IF($I42=CX$8,$H42)</f>
        <v>0</v>
      </c>
      <c r="CY42" s="100" t="n">
        <f aca="false">IF($F42=CY$8,$G42)+IF($I42=CY$8,$H42)</f>
        <v>0</v>
      </c>
      <c r="CZ42" s="100" t="n">
        <f aca="false">IF($F42=CZ$8,$G42)+IF($I42=CZ$8,$H42)</f>
        <v>0</v>
      </c>
      <c r="DA42" s="100" t="n">
        <f aca="false">IF($F42=DA$8,$G42)+IF($I42=DA$8,$H42)</f>
        <v>0</v>
      </c>
      <c r="DB42" s="100" t="n">
        <f aca="false">IF($F42=DB$8,$G42)+IF($I42=DB$8,$H42)</f>
        <v>0</v>
      </c>
      <c r="DC42" s="100" t="n">
        <f aca="false">IF($F42=DC$8,$G42)+IF($I42=DC$8,$H42)</f>
        <v>0</v>
      </c>
      <c r="DD42" s="100" t="n">
        <f aca="false">IF($F42=DD$8,$G42)+IF($I42=DD$8,$H42)</f>
        <v>0</v>
      </c>
      <c r="DE42" s="100" t="n">
        <f aca="false">IF($F42=DE$8,$G42)+IF($I42=DE$8,$H42)</f>
        <v>0</v>
      </c>
      <c r="DF42" s="100" t="n">
        <f aca="false">IF($F42=DF$8,$G42)+IF($I42=DF$8,$H42)</f>
        <v>0</v>
      </c>
      <c r="DG42" s="101"/>
      <c r="DH42" s="100" t="n">
        <f aca="false">IF($F42=DH$8,$H42)+IF($I42=DH$8,$G42)</f>
        <v>0</v>
      </c>
      <c r="DI42" s="100" t="n">
        <f aca="false">IF($F42=DI$8,$H42)+IF($I42=DI$8,$G42)</f>
        <v>0</v>
      </c>
      <c r="DJ42" s="100" t="n">
        <f aca="false">IF($F42=DJ$8,$H42)+IF($I42=DJ$8,$G42)</f>
        <v>0</v>
      </c>
      <c r="DK42" s="100" t="n">
        <f aca="false">IF($F42=DK$8,$H42)+IF($I42=DK$8,$G42)</f>
        <v>0</v>
      </c>
      <c r="DL42" s="100" t="n">
        <f aca="false">IF($F42=DL$8,$H42)+IF($I42=DL$8,$G42)</f>
        <v>0</v>
      </c>
      <c r="DM42" s="100" t="n">
        <f aca="false">IF($F42=DM$8,$H42)+IF($I42=DM$8,$G42)</f>
        <v>0</v>
      </c>
      <c r="DN42" s="100" t="n">
        <f aca="false">IF($F42=DN$8,$H42)+IF($I42=DN$8,$G42)</f>
        <v>0</v>
      </c>
      <c r="DO42" s="100" t="n">
        <f aca="false">IF($F42=DO$8,$H42)+IF($I42=DO$8,$G42)</f>
        <v>0</v>
      </c>
      <c r="DP42" s="100" t="n">
        <f aca="false">IF($F42=DP$8,$H42)+IF($I42=DP$8,$G42)</f>
        <v>0</v>
      </c>
      <c r="DQ42" s="100" t="n">
        <f aca="false">IF($F42=DQ$8,$H42)+IF($I42=DQ$8,$G42)</f>
        <v>0</v>
      </c>
      <c r="DR42" s="100" t="n">
        <f aca="false">IF($F42=DR$8,$H42)+IF($I42=DR$8,$G42)</f>
        <v>0</v>
      </c>
      <c r="DS42" s="100" t="n">
        <f aca="false">IF($F42=DS$8,$H42)+IF($I42=DS$8,$G42)</f>
        <v>0</v>
      </c>
      <c r="DT42" s="100" t="n">
        <f aca="false">IF($F42=DT$8,$H42)+IF($I42=DT$8,$G42)</f>
        <v>0</v>
      </c>
      <c r="DU42" s="100" t="n">
        <f aca="false">IF($F42=DU$8,$H42)+IF($I42=DU$8,$G42)</f>
        <v>0</v>
      </c>
      <c r="DV42" s="100" t="n">
        <f aca="false">IF($F42=DV$8,$H42)+IF($I42=DV$8,$G42)</f>
        <v>0</v>
      </c>
      <c r="DW42" s="100" t="n">
        <f aca="false">IF($F42=DW$8,$H42)+IF($I42=DW$8,$G42)</f>
        <v>0</v>
      </c>
      <c r="DX42" s="100" t="n">
        <f aca="false">IF($F42=DX$8,$H42)+IF($I42=DX$8,$G42)</f>
        <v>0</v>
      </c>
      <c r="DY42" s="100" t="n">
        <f aca="false">IF($F42=DY$8,$H42)+IF($I42=DY$8,$G42)</f>
        <v>0</v>
      </c>
      <c r="DZ42" s="100" t="n">
        <f aca="false">IF($F42=DZ$8,$H42)+IF($I42=DZ$8,$G42)</f>
        <v>0</v>
      </c>
      <c r="EA42" s="100" t="n">
        <f aca="false">IF($F42=EA$8,$H42)+IF($I42=EA$8,$G42)</f>
        <v>0</v>
      </c>
      <c r="EB42" s="100" t="n">
        <f aca="false">IF($F42=EB$8,$H42)+IF($I42=EB$8,$G42)</f>
        <v>0</v>
      </c>
      <c r="EC42" s="100" t="n">
        <f aca="false">IF($F42=EC$8,$H42)+IF($I42=EC$8,$G42)</f>
        <v>0</v>
      </c>
      <c r="ED42" s="100" t="n">
        <f aca="false">IF($F42=ED$8,$H42)+IF($I42=ED$8,$G42)</f>
        <v>0</v>
      </c>
      <c r="EE42" s="100" t="n">
        <f aca="false">IF($F42=EE$8,$H42)+IF($I42=EE$8,$G42)</f>
        <v>0</v>
      </c>
      <c r="EF42" s="100" t="n">
        <f aca="false">IF($F42=EF$8,$H42)+IF($I42=EF$8,$G42)</f>
        <v>0</v>
      </c>
      <c r="EG42" s="100" t="n">
        <f aca="false">IF($F42=EG$8,$H42)+IF($I42=EG$8,$G42)</f>
        <v>0</v>
      </c>
      <c r="EH42" s="100" t="n">
        <f aca="false">IF($F42=EH$8,$H42)+IF($I42=EH$8,$G42)</f>
        <v>0</v>
      </c>
      <c r="EI42" s="100" t="n">
        <f aca="false">IF($F42=EI$8,$H42)+IF($I42=EI$8,$G42)</f>
        <v>0</v>
      </c>
      <c r="EJ42" s="100" t="n">
        <f aca="false">IF($F42=EJ$8,$H42)+IF($I42=EJ$8,$G42)</f>
        <v>0</v>
      </c>
      <c r="EK42" s="100" t="n">
        <f aca="false">IF($F42=EK$8,$H42)+IF($I42=EK$8,$G42)</f>
        <v>0</v>
      </c>
      <c r="EL42" s="100" t="n">
        <f aca="false">IF($F42=EL$8,$H42)+IF($I42=EL$8,$G42)</f>
        <v>0</v>
      </c>
      <c r="EM42" s="100" t="n">
        <f aca="false">IF($F42=EM$8,$H42)+IF($I42=EM$8,$G42)</f>
        <v>0</v>
      </c>
      <c r="EN42" s="100" t="n">
        <f aca="false">IF($F42=EN$8,$H42)+IF($I42=EN$8,$G42)</f>
        <v>0</v>
      </c>
      <c r="EO42" s="100" t="n">
        <f aca="false">IF($F42=EO$8,$H42)+IF($I42=EO$8,$G42)</f>
        <v>0</v>
      </c>
      <c r="EP42" s="100" t="n">
        <f aca="false">IF($F42=EP$8,$H42)+IF($I42=EP$8,$G42)</f>
        <v>0</v>
      </c>
      <c r="EQ42" s="100" t="n">
        <f aca="false">IF($F42=EQ$8,$H42)+IF($I42=EQ$8,$G42)</f>
        <v>0</v>
      </c>
      <c r="ER42" s="100" t="n">
        <f aca="false">IF($F42=ER$8,$H42)+IF($I42=ER$8,$G42)</f>
        <v>0</v>
      </c>
      <c r="ES42" s="100" t="n">
        <f aca="false">IF($F42=ES$8,$H42)+IF($I42=ES$8,$G42)</f>
        <v>0</v>
      </c>
      <c r="ET42" s="100" t="n">
        <f aca="false">IF($F42=ET$8,$H42)+IF($I42=ET$8,$G42)</f>
        <v>0</v>
      </c>
      <c r="EU42" s="100" t="n">
        <f aca="false">IF($F42=EU$8,$H42)+IF($I42=EU$8,$G42)</f>
        <v>0</v>
      </c>
      <c r="EV42" s="100" t="n">
        <f aca="false">IF($F42=EV$8,$H42)+IF($I42=EV$8,$G42)</f>
        <v>0</v>
      </c>
      <c r="EW42" s="100" t="n">
        <f aca="false">IF($F42=EW$8,$H42)+IF($I42=EW$8,$G42)</f>
        <v>0</v>
      </c>
      <c r="EX42" s="100" t="n">
        <f aca="false">IF($F42=EX$8,$H42)+IF($I42=EX$8,$G42)</f>
        <v>0</v>
      </c>
      <c r="EY42" s="100" t="n">
        <f aca="false">IF($F42=EY$8,$H42)+IF($I42=EY$8,$G42)</f>
        <v>0</v>
      </c>
      <c r="EZ42" s="100" t="n">
        <f aca="false">IF($F42=EZ$8,$H42)+IF($I42=EZ$8,$G42)</f>
        <v>0</v>
      </c>
      <c r="FA42" s="100" t="n">
        <f aca="false">IF($F42=FA$8,$H42)+IF($I42=FA$8,$G42)</f>
        <v>0</v>
      </c>
      <c r="FB42" s="100" t="n">
        <f aca="false">IF($F42=FB$8,$H42)+IF($I42=FB$8,$G42)</f>
        <v>0</v>
      </c>
      <c r="FC42" s="100" t="n">
        <f aca="false">IF($F42=FC$8,$H42)+IF($I42=FC$8,$G42)</f>
        <v>0</v>
      </c>
      <c r="FE42" s="110" t="n">
        <v>2</v>
      </c>
      <c r="FF42" s="111" t="str">
        <f aca="false">Paramètres!O31</f>
        <v>Japon</v>
      </c>
      <c r="FG42" s="111" t="n">
        <f aca="false">Paramètres!P31</f>
        <v>0</v>
      </c>
      <c r="FH42" s="139" t="n">
        <f aca="false">Paramètres!Q31</f>
        <v>0</v>
      </c>
      <c r="FI42" s="139" t="n">
        <f aca="false">Paramètres!R31</f>
        <v>0</v>
      </c>
      <c r="FJ42" s="139" t="n">
        <f aca="false">Paramètres!S31</f>
        <v>0</v>
      </c>
      <c r="FL42" s="122" t="str">
        <f aca="false">FF66</f>
        <v>Algérie</v>
      </c>
      <c r="FM42" s="115"/>
      <c r="FN42" s="116"/>
      <c r="FO42" s="117"/>
      <c r="FP42" s="118"/>
      <c r="FQ42" s="31"/>
      <c r="FR42" s="65"/>
      <c r="FS42" s="70"/>
      <c r="FT42" s="31"/>
      <c r="FU42" s="31"/>
      <c r="FV42" s="31"/>
      <c r="FW42" s="31"/>
      <c r="FX42" s="123" t="str">
        <f aca="false">IF(ISBLANK(FS36),"",VLOOKUP(LARGE(FU36:FU39,1),FU36:FV39,2,0))</f>
        <v/>
      </c>
      <c r="FY42" s="89"/>
      <c r="FZ42" s="124"/>
      <c r="GA42" s="91" t="n">
        <f aca="false">FY42+FZ42/10</f>
        <v>0</v>
      </c>
      <c r="GB42" s="92" t="str">
        <f aca="false">FX42</f>
        <v/>
      </c>
      <c r="GC42" s="31"/>
      <c r="GD42" s="31"/>
      <c r="GE42" s="31"/>
      <c r="GF42" s="31"/>
      <c r="GG42" s="31"/>
      <c r="GH42" s="31"/>
      <c r="GI42" s="31"/>
      <c r="GM42" s="147"/>
    </row>
    <row r="43" customFormat="false" ht="18" hidden="false" customHeight="true" outlineLevel="0" collapsed="false">
      <c r="B43" s="104" t="s">
        <v>66</v>
      </c>
      <c r="C43" s="104" t="s">
        <v>70</v>
      </c>
      <c r="D43" s="31"/>
      <c r="E43" s="146"/>
      <c r="F43" s="104" t="str">
        <f aca="false">VLOOKUP(B43,Paramètres!$C$10:$D$57,2,0)</f>
        <v>Japon</v>
      </c>
      <c r="G43" s="105"/>
      <c r="H43" s="106"/>
      <c r="I43" s="104" t="str">
        <f aca="false">VLOOKUP(C43,Paramètres!$C$10:$D$57,2,0)</f>
        <v>Tunisie</v>
      </c>
      <c r="J43" s="120" t="n">
        <v>46193</v>
      </c>
      <c r="K43" s="121" t="s">
        <v>197</v>
      </c>
      <c r="L43" s="109" t="str">
        <f aca="false">IF(G43&gt;H43,F43,IF(G43&lt;H43,I43,IF(G43="","Non joué",IF(G43=H43,"Nul"))))</f>
        <v>Non joué</v>
      </c>
      <c r="M43" s="84"/>
      <c r="N43" s="100" t="n">
        <f aca="false">IF($L43=N$8,3,IF(AND(OR($F43=N$8,$I43=N$8),$L43="Nul"),1,0))</f>
        <v>0</v>
      </c>
      <c r="O43" s="100" t="n">
        <f aca="false">IF($L43=O$8,3,IF(AND(OR($F43=O$8,$I43=O$8),$L43="Nul"),1,0))</f>
        <v>0</v>
      </c>
      <c r="P43" s="100" t="n">
        <f aca="false">IF($L43=P$8,3,IF(AND(OR($F43=P$8,$I43=P$8),$L43="Nul"),1,0))</f>
        <v>0</v>
      </c>
      <c r="Q43" s="100" t="n">
        <f aca="false">IF($L43=Q$8,3,IF(AND(OR($F43=Q$8,$I43=Q$8),$L43="Nul"),1,0))</f>
        <v>0</v>
      </c>
      <c r="R43" s="100" t="n">
        <f aca="false">IF($L43=R$8,3,IF(AND(OR($F43=R$8,$I43=R$8),$L43="Nul"),1,0))</f>
        <v>0</v>
      </c>
      <c r="S43" s="100" t="n">
        <f aca="false">IF($L43=S$8,3,IF(AND(OR($F43=S$8,$I43=S$8),$L43="Nul"),1,0))</f>
        <v>0</v>
      </c>
      <c r="T43" s="100" t="n">
        <f aca="false">IF($L43=T$8,3,IF(AND(OR($F43=T$8,$I43=T$8),$L43="Nul"),1,0))</f>
        <v>0</v>
      </c>
      <c r="U43" s="100" t="n">
        <f aca="false">IF($L43=U$8,3,IF(AND(OR($F43=U$8,$I43=U$8),$L43="Nul"),1,0))</f>
        <v>0</v>
      </c>
      <c r="V43" s="100" t="n">
        <f aca="false">IF($L43=V$8,3,IF(AND(OR($F43=V$8,$I43=V$8),$L43="Nul"),1,0))</f>
        <v>0</v>
      </c>
      <c r="W43" s="100" t="n">
        <f aca="false">IF($L43=W$8,3,IF(AND(OR($F43=W$8,$I43=W$8),$L43="Nul"),1,0))</f>
        <v>0</v>
      </c>
      <c r="X43" s="100" t="n">
        <f aca="false">IF($L43=X$8,3,IF(AND(OR($F43=X$8,$I43=X$8),$L43="Nul"),1,0))</f>
        <v>0</v>
      </c>
      <c r="Y43" s="100" t="n">
        <f aca="false">IF($L43=Y$8,3,IF(AND(OR($F43=Y$8,$I43=Y$8),$L43="Nul"),1,0))</f>
        <v>0</v>
      </c>
      <c r="Z43" s="100" t="n">
        <f aca="false">IF($L43=Z$8,3,IF(AND(OR($F43=Z$8,$I43=Z$8),$L43="Nul"),1,0))</f>
        <v>0</v>
      </c>
      <c r="AA43" s="100" t="n">
        <f aca="false">IF($L43=AA$8,3,IF(AND(OR($F43=AA$8,$I43=AA$8),$L43="Nul"),1,0))</f>
        <v>0</v>
      </c>
      <c r="AB43" s="100" t="n">
        <f aca="false">IF($L43=AB$8,3,IF(AND(OR($F43=AB$8,$I43=AB$8),$L43="Nul"),1,0))</f>
        <v>0</v>
      </c>
      <c r="AC43" s="100" t="n">
        <f aca="false">IF($L43=AC$8,3,IF(AND(OR($F43=AC$8,$I43=AC$8),$L43="Nul"),1,0))</f>
        <v>0</v>
      </c>
      <c r="AD43" s="100" t="n">
        <f aca="false">IF($L43=AD$8,3,IF(AND(OR($F43=AD$8,$I43=AD$8),$L43="Nul"),1,0))</f>
        <v>0</v>
      </c>
      <c r="AE43" s="100" t="n">
        <f aca="false">IF($L43=AE$8,3,IF(AND(OR($F43=AE$8,$I43=AE$8),$L43="Nul"),1,0))</f>
        <v>0</v>
      </c>
      <c r="AF43" s="100" t="n">
        <f aca="false">IF($L43=AF$8,3,IF(AND(OR($F43=AF$8,$I43=AF$8),$L43="Nul"),1,0))</f>
        <v>0</v>
      </c>
      <c r="AG43" s="100" t="n">
        <f aca="false">IF($L43=AG$8,3,IF(AND(OR($F43=AG$8,$I43=AG$8),$L43="Nul"),1,0))</f>
        <v>0</v>
      </c>
      <c r="AH43" s="100" t="n">
        <f aca="false">IF($L43=AH$8,3,IF(AND(OR($F43=AH$8,$I43=AH$8),$L43="Nul"),1,0))</f>
        <v>0</v>
      </c>
      <c r="AI43" s="100" t="n">
        <f aca="false">IF($L43=AI$8,3,IF(AND(OR($F43=AI$8,$I43=AI$8),$L43="Nul"),1,0))</f>
        <v>0</v>
      </c>
      <c r="AJ43" s="100" t="n">
        <f aca="false">IF($L43=AJ$8,3,IF(AND(OR($F43=AJ$8,$I43=AJ$8),$L43="Nul"),1,0))</f>
        <v>0</v>
      </c>
      <c r="AK43" s="100" t="n">
        <f aca="false">IF($L43=AK$8,3,IF(AND(OR($F43=AK$8,$I43=AK$8),$L43="Nul"),1,0))</f>
        <v>0</v>
      </c>
      <c r="AL43" s="100" t="n">
        <f aca="false">IF($L43=AL$8,3,IF(AND(OR($F43=AL$8,$I43=AL$8),$L43="Nul"),1,0))</f>
        <v>0</v>
      </c>
      <c r="AM43" s="100" t="n">
        <f aca="false">IF($L43=AM$8,3,IF(AND(OR($F43=AM$8,$I43=AM$8),$L43="Nul"),1,0))</f>
        <v>0</v>
      </c>
      <c r="AN43" s="100" t="n">
        <f aca="false">IF($L43=AN$8,3,IF(AND(OR($F43=AN$8,$I43=AN$8),$L43="Nul"),1,0))</f>
        <v>0</v>
      </c>
      <c r="AO43" s="100" t="n">
        <f aca="false">IF($L43=AO$8,3,IF(AND(OR($F43=AO$8,$I43=AO$8),$L43="Nul"),1,0))</f>
        <v>0</v>
      </c>
      <c r="AP43" s="100" t="n">
        <f aca="false">IF($L43=AP$8,3,IF(AND(OR($F43=AP$8,$I43=AP$8),$L43="Nul"),1,0))</f>
        <v>0</v>
      </c>
      <c r="AQ43" s="100" t="n">
        <f aca="false">IF($L43=AQ$8,3,IF(AND(OR($F43=AQ$8,$I43=AQ$8),$L43="Nul"),1,0))</f>
        <v>0</v>
      </c>
      <c r="AR43" s="100" t="n">
        <f aca="false">IF($L43=AR$8,3,IF(AND(OR($F43=AR$8,$I43=AR$8),$L43="Nul"),1,0))</f>
        <v>0</v>
      </c>
      <c r="AS43" s="100" t="n">
        <f aca="false">IF($L43=AS$8,3,IF(AND(OR($F43=AS$8,$I43=AS$8),$L43="Nul"),1,0))</f>
        <v>0</v>
      </c>
      <c r="AT43" s="100" t="n">
        <f aca="false">IF($L43=AT$8,3,IF(AND(OR($F43=AT$8,$I43=AT$8),$L43="Nul"),1,0))</f>
        <v>0</v>
      </c>
      <c r="AU43" s="100" t="n">
        <f aca="false">IF($L43=AU$8,3,IF(AND(OR($F43=AU$8,$I43=AU$8),$L43="Nul"),1,0))</f>
        <v>0</v>
      </c>
      <c r="AV43" s="100" t="n">
        <f aca="false">IF($L43=AV$8,3,IF(AND(OR($F43=AV$8,$I43=AV$8),$L43="Nul"),1,0))</f>
        <v>0</v>
      </c>
      <c r="AW43" s="100" t="n">
        <f aca="false">IF($L43=AW$8,3,IF(AND(OR($F43=AW$8,$I43=AW$8),$L43="Nul"),1,0))</f>
        <v>0</v>
      </c>
      <c r="AX43" s="100" t="n">
        <f aca="false">IF($L43=AX$8,3,IF(AND(OR($F43=AX$8,$I43=AX$8),$L43="Nul"),1,0))</f>
        <v>0</v>
      </c>
      <c r="AY43" s="100" t="n">
        <f aca="false">IF($L43=AY$8,3,IF(AND(OR($F43=AY$8,$I43=AY$8),$L43="Nul"),1,0))</f>
        <v>0</v>
      </c>
      <c r="AZ43" s="100" t="n">
        <f aca="false">IF($L43=AZ$8,3,IF(AND(OR($F43=AZ$8,$I43=AZ$8),$L43="Nul"),1,0))</f>
        <v>0</v>
      </c>
      <c r="BA43" s="100" t="n">
        <f aca="false">IF($L43=BA$8,3,IF(AND(OR($F43=BA$8,$I43=BA$8),$L43="Nul"),1,0))</f>
        <v>0</v>
      </c>
      <c r="BB43" s="100" t="n">
        <f aca="false">IF($L43=BB$8,3,IF(AND(OR($F43=BB$8,$I43=BB$8),$L43="Nul"),1,0))</f>
        <v>0</v>
      </c>
      <c r="BC43" s="100" t="n">
        <f aca="false">IF($L43=BC$8,3,IF(AND(OR($F43=BC$8,$I43=BC$8),$L43="Nul"),1,0))</f>
        <v>0</v>
      </c>
      <c r="BD43" s="100" t="n">
        <f aca="false">IF($L43=BD$8,3,IF(AND(OR($F43=BD$8,$I43=BD$8),$L43="Nul"),1,0))</f>
        <v>0</v>
      </c>
      <c r="BE43" s="100" t="n">
        <f aca="false">IF($L43=BE$8,3,IF(AND(OR($F43=BE$8,$I43=BE$8),$L43="Nul"),1,0))</f>
        <v>0</v>
      </c>
      <c r="BF43" s="100" t="n">
        <f aca="false">IF($L43=BF$8,3,IF(AND(OR($F43=BF$8,$I43=BF$8),$L43="Nul"),1,0))</f>
        <v>0</v>
      </c>
      <c r="BG43" s="100" t="n">
        <f aca="false">IF($L43=BG$8,3,IF(AND(OR($F43=BG$8,$I43=BG$8),$L43="Nul"),1,0))</f>
        <v>0</v>
      </c>
      <c r="BH43" s="100" t="n">
        <f aca="false">IF($L43=BH$8,3,IF(AND(OR($F43=BH$8,$I43=BH$8),$L43="Nul"),1,0))</f>
        <v>0</v>
      </c>
      <c r="BI43" s="100" t="n">
        <f aca="false">IF($L43=BI$8,3,IF(AND(OR($F43=BI$8,$I43=BI$8),$L43="Nul"),1,0))</f>
        <v>0</v>
      </c>
      <c r="BJ43" s="101"/>
      <c r="BK43" s="100" t="n">
        <f aca="false">IF($F43=BK$8,$G43)+IF($I43=BK$8,$H43)</f>
        <v>0</v>
      </c>
      <c r="BL43" s="100" t="n">
        <f aca="false">IF($F43=BL$8,$G43)+IF($I43=BL$8,$H43)</f>
        <v>0</v>
      </c>
      <c r="BM43" s="100" t="n">
        <f aca="false">IF($F43=BM$8,$G43)+IF($I43=BM$8,$H43)</f>
        <v>0</v>
      </c>
      <c r="BN43" s="100" t="n">
        <f aca="false">IF($F43=BN$8,$G43)+IF($I43=BN$8,$H43)</f>
        <v>0</v>
      </c>
      <c r="BO43" s="100" t="n">
        <f aca="false">IF($F43=BO$8,$G43)+IF($I43=BO$8,$H43)</f>
        <v>0</v>
      </c>
      <c r="BP43" s="100" t="n">
        <f aca="false">IF($F43=BP$8,$G43)+IF($I43=BP$8,$H43)</f>
        <v>0</v>
      </c>
      <c r="BQ43" s="100" t="n">
        <f aca="false">IF($F43=BQ$8,$G43)+IF($I43=BQ$8,$H43)</f>
        <v>0</v>
      </c>
      <c r="BR43" s="100" t="n">
        <f aca="false">IF($F43=BR$8,$G43)+IF($I43=BR$8,$H43)</f>
        <v>0</v>
      </c>
      <c r="BS43" s="100" t="n">
        <f aca="false">IF($F43=BS$8,$G43)+IF($I43=BS$8,$H43)</f>
        <v>0</v>
      </c>
      <c r="BT43" s="100" t="n">
        <f aca="false">IF($F43=BT$8,$G43)+IF($I43=BT$8,$H43)</f>
        <v>0</v>
      </c>
      <c r="BU43" s="100" t="n">
        <f aca="false">IF($F43=BU$8,$G43)+IF($I43=BU$8,$H43)</f>
        <v>0</v>
      </c>
      <c r="BV43" s="100" t="n">
        <f aca="false">IF($F43=BV$8,$G43)+IF($I43=BV$8,$H43)</f>
        <v>0</v>
      </c>
      <c r="BW43" s="100" t="n">
        <f aca="false">IF($F43=BW$8,$G43)+IF($I43=BW$8,$H43)</f>
        <v>0</v>
      </c>
      <c r="BX43" s="100" t="n">
        <f aca="false">IF($F43=BX$8,$G43)+IF($I43=BX$8,$H43)</f>
        <v>0</v>
      </c>
      <c r="BY43" s="100" t="n">
        <f aca="false">IF($F43=BY$8,$G43)+IF($I43=BY$8,$H43)</f>
        <v>0</v>
      </c>
      <c r="BZ43" s="100" t="n">
        <f aca="false">IF($F43=BZ$8,$G43)+IF($I43=BZ$8,$H43)</f>
        <v>0</v>
      </c>
      <c r="CA43" s="100" t="n">
        <f aca="false">IF($F43=CA$8,$G43)+IF($I43=CA$8,$H43)</f>
        <v>0</v>
      </c>
      <c r="CB43" s="100" t="n">
        <f aca="false">IF($F43=CB$8,$G43)+IF($I43=CB$8,$H43)</f>
        <v>0</v>
      </c>
      <c r="CC43" s="100" t="n">
        <f aca="false">IF($F43=CC$8,$G43)+IF($I43=CC$8,$H43)</f>
        <v>0</v>
      </c>
      <c r="CD43" s="100" t="n">
        <f aca="false">IF($F43=CD$8,$G43)+IF($I43=CD$8,$H43)</f>
        <v>0</v>
      </c>
      <c r="CE43" s="100" t="n">
        <f aca="false">IF($F43=CE$8,$G43)+IF($I43=CE$8,$H43)</f>
        <v>0</v>
      </c>
      <c r="CF43" s="100" t="n">
        <f aca="false">IF($F43=CF$8,$G43)+IF($I43=CF$8,$H43)</f>
        <v>0</v>
      </c>
      <c r="CG43" s="100" t="n">
        <f aca="false">IF($F43=CG$8,$G43)+IF($I43=CG$8,$H43)</f>
        <v>0</v>
      </c>
      <c r="CH43" s="100" t="n">
        <f aca="false">IF($F43=CH$8,$G43)+IF($I43=CH$8,$H43)</f>
        <v>0</v>
      </c>
      <c r="CI43" s="100" t="n">
        <f aca="false">IF($F43=CI$8,$G43)+IF($I43=CI$8,$H43)</f>
        <v>0</v>
      </c>
      <c r="CJ43" s="100" t="n">
        <f aca="false">IF($F43=CJ$8,$G43)+IF($I43=CJ$8,$H43)</f>
        <v>0</v>
      </c>
      <c r="CK43" s="100" t="n">
        <f aca="false">IF($F43=CK$8,$G43)+IF($I43=CK$8,$H43)</f>
        <v>0</v>
      </c>
      <c r="CL43" s="100" t="n">
        <f aca="false">IF($F43=CL$8,$G43)+IF($I43=CL$8,$H43)</f>
        <v>0</v>
      </c>
      <c r="CM43" s="100" t="n">
        <f aca="false">IF($F43=CM$8,$G43)+IF($I43=CM$8,$H43)</f>
        <v>0</v>
      </c>
      <c r="CN43" s="100" t="n">
        <f aca="false">IF($F43=CN$8,$G43)+IF($I43=CN$8,$H43)</f>
        <v>0</v>
      </c>
      <c r="CO43" s="100" t="n">
        <f aca="false">IF($F43=CO$8,$G43)+IF($I43=CO$8,$H43)</f>
        <v>0</v>
      </c>
      <c r="CP43" s="100" t="n">
        <f aca="false">IF($F43=CP$8,$G43)+IF($I43=CP$8,$H43)</f>
        <v>0</v>
      </c>
      <c r="CQ43" s="100" t="n">
        <f aca="false">IF($F43=CQ$8,$G43)+IF($I43=CQ$8,$H43)</f>
        <v>0</v>
      </c>
      <c r="CR43" s="100" t="n">
        <f aca="false">IF($F43=CR$8,$G43)+IF($I43=CR$8,$H43)</f>
        <v>0</v>
      </c>
      <c r="CS43" s="100" t="n">
        <f aca="false">IF($F43=CS$8,$G43)+IF($I43=CS$8,$H43)</f>
        <v>0</v>
      </c>
      <c r="CT43" s="100" t="n">
        <f aca="false">IF($F43=CT$8,$G43)+IF($I43=CT$8,$H43)</f>
        <v>0</v>
      </c>
      <c r="CU43" s="100" t="n">
        <f aca="false">IF($F43=CU$8,$G43)+IF($I43=CU$8,$H43)</f>
        <v>0</v>
      </c>
      <c r="CV43" s="100" t="n">
        <f aca="false">IF($F43=CV$8,$G43)+IF($I43=CV$8,$H43)</f>
        <v>0</v>
      </c>
      <c r="CW43" s="100" t="n">
        <f aca="false">IF($F43=CW$8,$G43)+IF($I43=CW$8,$H43)</f>
        <v>0</v>
      </c>
      <c r="CX43" s="100" t="n">
        <f aca="false">IF($F43=CX$8,$G43)+IF($I43=CX$8,$H43)</f>
        <v>0</v>
      </c>
      <c r="CY43" s="100" t="n">
        <f aca="false">IF($F43=CY$8,$G43)+IF($I43=CY$8,$H43)</f>
        <v>0</v>
      </c>
      <c r="CZ43" s="100" t="n">
        <f aca="false">IF($F43=CZ$8,$G43)+IF($I43=CZ$8,$H43)</f>
        <v>0</v>
      </c>
      <c r="DA43" s="100" t="n">
        <f aca="false">IF($F43=DA$8,$G43)+IF($I43=DA$8,$H43)</f>
        <v>0</v>
      </c>
      <c r="DB43" s="100" t="n">
        <f aca="false">IF($F43=DB$8,$G43)+IF($I43=DB$8,$H43)</f>
        <v>0</v>
      </c>
      <c r="DC43" s="100" t="n">
        <f aca="false">IF($F43=DC$8,$G43)+IF($I43=DC$8,$H43)</f>
        <v>0</v>
      </c>
      <c r="DD43" s="100" t="n">
        <f aca="false">IF($F43=DD$8,$G43)+IF($I43=DD$8,$H43)</f>
        <v>0</v>
      </c>
      <c r="DE43" s="100" t="n">
        <f aca="false">IF($F43=DE$8,$G43)+IF($I43=DE$8,$H43)</f>
        <v>0</v>
      </c>
      <c r="DF43" s="100" t="n">
        <f aca="false">IF($F43=DF$8,$G43)+IF($I43=DF$8,$H43)</f>
        <v>0</v>
      </c>
      <c r="DG43" s="101"/>
      <c r="DH43" s="100" t="n">
        <f aca="false">IF($F43=DH$8,$H43)+IF($I43=DH$8,$G43)</f>
        <v>0</v>
      </c>
      <c r="DI43" s="100" t="n">
        <f aca="false">IF($F43=DI$8,$H43)+IF($I43=DI$8,$G43)</f>
        <v>0</v>
      </c>
      <c r="DJ43" s="100" t="n">
        <f aca="false">IF($F43=DJ$8,$H43)+IF($I43=DJ$8,$G43)</f>
        <v>0</v>
      </c>
      <c r="DK43" s="100" t="n">
        <f aca="false">IF($F43=DK$8,$H43)+IF($I43=DK$8,$G43)</f>
        <v>0</v>
      </c>
      <c r="DL43" s="100" t="n">
        <f aca="false">IF($F43=DL$8,$H43)+IF($I43=DL$8,$G43)</f>
        <v>0</v>
      </c>
      <c r="DM43" s="100" t="n">
        <f aca="false">IF($F43=DM$8,$H43)+IF($I43=DM$8,$G43)</f>
        <v>0</v>
      </c>
      <c r="DN43" s="100" t="n">
        <f aca="false">IF($F43=DN$8,$H43)+IF($I43=DN$8,$G43)</f>
        <v>0</v>
      </c>
      <c r="DO43" s="100" t="n">
        <f aca="false">IF($F43=DO$8,$H43)+IF($I43=DO$8,$G43)</f>
        <v>0</v>
      </c>
      <c r="DP43" s="100" t="n">
        <f aca="false">IF($F43=DP$8,$H43)+IF($I43=DP$8,$G43)</f>
        <v>0</v>
      </c>
      <c r="DQ43" s="100" t="n">
        <f aca="false">IF($F43=DQ$8,$H43)+IF($I43=DQ$8,$G43)</f>
        <v>0</v>
      </c>
      <c r="DR43" s="100" t="n">
        <f aca="false">IF($F43=DR$8,$H43)+IF($I43=DR$8,$G43)</f>
        <v>0</v>
      </c>
      <c r="DS43" s="100" t="n">
        <f aca="false">IF($F43=DS$8,$H43)+IF($I43=DS$8,$G43)</f>
        <v>0</v>
      </c>
      <c r="DT43" s="100" t="n">
        <f aca="false">IF($F43=DT$8,$H43)+IF($I43=DT$8,$G43)</f>
        <v>0</v>
      </c>
      <c r="DU43" s="100" t="n">
        <f aca="false">IF($F43=DU$8,$H43)+IF($I43=DU$8,$G43)</f>
        <v>0</v>
      </c>
      <c r="DV43" s="100" t="n">
        <f aca="false">IF($F43=DV$8,$H43)+IF($I43=DV$8,$G43)</f>
        <v>0</v>
      </c>
      <c r="DW43" s="100" t="n">
        <f aca="false">IF($F43=DW$8,$H43)+IF($I43=DW$8,$G43)</f>
        <v>0</v>
      </c>
      <c r="DX43" s="100" t="n">
        <f aca="false">IF($F43=DX$8,$H43)+IF($I43=DX$8,$G43)</f>
        <v>0</v>
      </c>
      <c r="DY43" s="100" t="n">
        <f aca="false">IF($F43=DY$8,$H43)+IF($I43=DY$8,$G43)</f>
        <v>0</v>
      </c>
      <c r="DZ43" s="100" t="n">
        <f aca="false">IF($F43=DZ$8,$H43)+IF($I43=DZ$8,$G43)</f>
        <v>0</v>
      </c>
      <c r="EA43" s="100" t="n">
        <f aca="false">IF($F43=EA$8,$H43)+IF($I43=EA$8,$G43)</f>
        <v>0</v>
      </c>
      <c r="EB43" s="100" t="n">
        <f aca="false">IF($F43=EB$8,$H43)+IF($I43=EB$8,$G43)</f>
        <v>0</v>
      </c>
      <c r="EC43" s="100" t="n">
        <f aca="false">IF($F43=EC$8,$H43)+IF($I43=EC$8,$G43)</f>
        <v>0</v>
      </c>
      <c r="ED43" s="100" t="n">
        <f aca="false">IF($F43=ED$8,$H43)+IF($I43=ED$8,$G43)</f>
        <v>0</v>
      </c>
      <c r="EE43" s="100" t="n">
        <f aca="false">IF($F43=EE$8,$H43)+IF($I43=EE$8,$G43)</f>
        <v>0</v>
      </c>
      <c r="EF43" s="100" t="n">
        <f aca="false">IF($F43=EF$8,$H43)+IF($I43=EF$8,$G43)</f>
        <v>0</v>
      </c>
      <c r="EG43" s="100" t="n">
        <f aca="false">IF($F43=EG$8,$H43)+IF($I43=EG$8,$G43)</f>
        <v>0</v>
      </c>
      <c r="EH43" s="100" t="n">
        <f aca="false">IF($F43=EH$8,$H43)+IF($I43=EH$8,$G43)</f>
        <v>0</v>
      </c>
      <c r="EI43" s="100" t="n">
        <f aca="false">IF($F43=EI$8,$H43)+IF($I43=EI$8,$G43)</f>
        <v>0</v>
      </c>
      <c r="EJ43" s="100" t="n">
        <f aca="false">IF($F43=EJ$8,$H43)+IF($I43=EJ$8,$G43)</f>
        <v>0</v>
      </c>
      <c r="EK43" s="100" t="n">
        <f aca="false">IF($F43=EK$8,$H43)+IF($I43=EK$8,$G43)</f>
        <v>0</v>
      </c>
      <c r="EL43" s="100" t="n">
        <f aca="false">IF($F43=EL$8,$H43)+IF($I43=EL$8,$G43)</f>
        <v>0</v>
      </c>
      <c r="EM43" s="100" t="n">
        <f aca="false">IF($F43=EM$8,$H43)+IF($I43=EM$8,$G43)</f>
        <v>0</v>
      </c>
      <c r="EN43" s="100" t="n">
        <f aca="false">IF($F43=EN$8,$H43)+IF($I43=EN$8,$G43)</f>
        <v>0</v>
      </c>
      <c r="EO43" s="100" t="n">
        <f aca="false">IF($F43=EO$8,$H43)+IF($I43=EO$8,$G43)</f>
        <v>0</v>
      </c>
      <c r="EP43" s="100" t="n">
        <f aca="false">IF($F43=EP$8,$H43)+IF($I43=EP$8,$G43)</f>
        <v>0</v>
      </c>
      <c r="EQ43" s="100" t="n">
        <f aca="false">IF($F43=EQ$8,$H43)+IF($I43=EQ$8,$G43)</f>
        <v>0</v>
      </c>
      <c r="ER43" s="100" t="n">
        <f aca="false">IF($F43=ER$8,$H43)+IF($I43=ER$8,$G43)</f>
        <v>0</v>
      </c>
      <c r="ES43" s="100" t="n">
        <f aca="false">IF($F43=ES$8,$H43)+IF($I43=ES$8,$G43)</f>
        <v>0</v>
      </c>
      <c r="ET43" s="100" t="n">
        <f aca="false">IF($F43=ET$8,$H43)+IF($I43=ET$8,$G43)</f>
        <v>0</v>
      </c>
      <c r="EU43" s="100" t="n">
        <f aca="false">IF($F43=EU$8,$H43)+IF($I43=EU$8,$G43)</f>
        <v>0</v>
      </c>
      <c r="EV43" s="100" t="n">
        <f aca="false">IF($F43=EV$8,$H43)+IF($I43=EV$8,$G43)</f>
        <v>0</v>
      </c>
      <c r="EW43" s="100" t="n">
        <f aca="false">IF($F43=EW$8,$H43)+IF($I43=EW$8,$G43)</f>
        <v>0</v>
      </c>
      <c r="EX43" s="100" t="n">
        <f aca="false">IF($F43=EX$8,$H43)+IF($I43=EX$8,$G43)</f>
        <v>0</v>
      </c>
      <c r="EY43" s="100" t="n">
        <f aca="false">IF($F43=EY$8,$H43)+IF($I43=EY$8,$G43)</f>
        <v>0</v>
      </c>
      <c r="EZ43" s="100" t="n">
        <f aca="false">IF($F43=EZ$8,$H43)+IF($I43=EZ$8,$G43)</f>
        <v>0</v>
      </c>
      <c r="FA43" s="100" t="n">
        <f aca="false">IF($F43=FA$8,$H43)+IF($I43=FA$8,$G43)</f>
        <v>0</v>
      </c>
      <c r="FB43" s="100" t="n">
        <f aca="false">IF($F43=FB$8,$H43)+IF($I43=FB$8,$G43)</f>
        <v>0</v>
      </c>
      <c r="FC43" s="100" t="n">
        <f aca="false">IF($F43=FC$8,$H43)+IF($I43=FC$8,$G43)</f>
        <v>0</v>
      </c>
      <c r="FE43" s="110" t="n">
        <v>3</v>
      </c>
      <c r="FF43" s="126" t="str">
        <f aca="false">Paramètres!O32</f>
        <v>Suède</v>
      </c>
      <c r="FG43" s="112" t="n">
        <f aca="false">Paramètres!P32</f>
        <v>0</v>
      </c>
      <c r="FH43" s="113" t="n">
        <f aca="false">Paramètres!Q32</f>
        <v>0</v>
      </c>
      <c r="FI43" s="113" t="n">
        <f aca="false">Paramètres!R32</f>
        <v>0</v>
      </c>
      <c r="FJ43" s="113" t="n">
        <f aca="false">Paramètres!S32</f>
        <v>0</v>
      </c>
      <c r="FL43" s="127" t="s">
        <v>199</v>
      </c>
      <c r="FM43" s="70"/>
      <c r="FN43" s="128"/>
      <c r="FO43" s="28"/>
      <c r="FP43" s="28"/>
      <c r="FQ43" s="31"/>
      <c r="FR43" s="65"/>
      <c r="FS43" s="70"/>
      <c r="FT43" s="31"/>
      <c r="FU43" s="31"/>
      <c r="FV43" s="31"/>
      <c r="FW43" s="33"/>
      <c r="FX43" s="123"/>
      <c r="FY43" s="89"/>
      <c r="FZ43" s="124"/>
      <c r="GA43" s="91"/>
      <c r="GB43" s="92"/>
      <c r="GC43" s="31"/>
      <c r="GD43" s="31"/>
      <c r="GE43" s="31"/>
      <c r="GF43" s="31"/>
      <c r="GG43" s="31"/>
      <c r="GH43" s="31"/>
      <c r="GI43" s="31"/>
      <c r="GM43" s="147"/>
    </row>
    <row r="44" customFormat="false" ht="18" hidden="false" customHeight="true" outlineLevel="0" collapsed="false">
      <c r="B44" s="104" t="s">
        <v>66</v>
      </c>
      <c r="C44" s="104" t="s">
        <v>68</v>
      </c>
      <c r="D44" s="31"/>
      <c r="E44" s="146"/>
      <c r="F44" s="104" t="str">
        <f aca="false">VLOOKUP(B44,Paramètres!$C$10:$D$57,2,0)</f>
        <v>Japon</v>
      </c>
      <c r="G44" s="105"/>
      <c r="H44" s="106"/>
      <c r="I44" s="104" t="str">
        <f aca="false">VLOOKUP(C44,Paramètres!$C$10:$D$57,2,0)</f>
        <v>Suède</v>
      </c>
      <c r="J44" s="107" t="n">
        <v>46198</v>
      </c>
      <c r="K44" s="108" t="s">
        <v>195</v>
      </c>
      <c r="L44" s="109" t="str">
        <f aca="false">IF(G44&gt;H44,F44,IF(G44&lt;H44,I44,IF(G44="","Non joué",IF(G44=H44,"Nul"))))</f>
        <v>Non joué</v>
      </c>
      <c r="M44" s="84"/>
      <c r="N44" s="100" t="n">
        <f aca="false">IF($L44=N$8,3,IF(AND(OR($F44=N$8,$I44=N$8),$L44="Nul"),1,0))</f>
        <v>0</v>
      </c>
      <c r="O44" s="100" t="n">
        <f aca="false">IF($L44=O$8,3,IF(AND(OR($F44=O$8,$I44=O$8),$L44="Nul"),1,0))</f>
        <v>0</v>
      </c>
      <c r="P44" s="100" t="n">
        <f aca="false">IF($L44=P$8,3,IF(AND(OR($F44=P$8,$I44=P$8),$L44="Nul"),1,0))</f>
        <v>0</v>
      </c>
      <c r="Q44" s="100" t="n">
        <f aca="false">IF($L44=Q$8,3,IF(AND(OR($F44=Q$8,$I44=Q$8),$L44="Nul"),1,0))</f>
        <v>0</v>
      </c>
      <c r="R44" s="100" t="n">
        <f aca="false">IF($L44=R$8,3,IF(AND(OR($F44=R$8,$I44=R$8),$L44="Nul"),1,0))</f>
        <v>0</v>
      </c>
      <c r="S44" s="100" t="n">
        <f aca="false">IF($L44=S$8,3,IF(AND(OR($F44=S$8,$I44=S$8),$L44="Nul"),1,0))</f>
        <v>0</v>
      </c>
      <c r="T44" s="100" t="n">
        <f aca="false">IF($L44=T$8,3,IF(AND(OR($F44=T$8,$I44=T$8),$L44="Nul"),1,0))</f>
        <v>0</v>
      </c>
      <c r="U44" s="100" t="n">
        <f aca="false">IF($L44=U$8,3,IF(AND(OR($F44=U$8,$I44=U$8),$L44="Nul"),1,0))</f>
        <v>0</v>
      </c>
      <c r="V44" s="100" t="n">
        <f aca="false">IF($L44=V$8,3,IF(AND(OR($F44=V$8,$I44=V$8),$L44="Nul"),1,0))</f>
        <v>0</v>
      </c>
      <c r="W44" s="100" t="n">
        <f aca="false">IF($L44=W$8,3,IF(AND(OR($F44=W$8,$I44=W$8),$L44="Nul"),1,0))</f>
        <v>0</v>
      </c>
      <c r="X44" s="100" t="n">
        <f aca="false">IF($L44=X$8,3,IF(AND(OR($F44=X$8,$I44=X$8),$L44="Nul"),1,0))</f>
        <v>0</v>
      </c>
      <c r="Y44" s="100" t="n">
        <f aca="false">IF($L44=Y$8,3,IF(AND(OR($F44=Y$8,$I44=Y$8),$L44="Nul"),1,0))</f>
        <v>0</v>
      </c>
      <c r="Z44" s="100" t="n">
        <f aca="false">IF($L44=Z$8,3,IF(AND(OR($F44=Z$8,$I44=Z$8),$L44="Nul"),1,0))</f>
        <v>0</v>
      </c>
      <c r="AA44" s="100" t="n">
        <f aca="false">IF($L44=AA$8,3,IF(AND(OR($F44=AA$8,$I44=AA$8),$L44="Nul"),1,0))</f>
        <v>0</v>
      </c>
      <c r="AB44" s="100" t="n">
        <f aca="false">IF($L44=AB$8,3,IF(AND(OR($F44=AB$8,$I44=AB$8),$L44="Nul"),1,0))</f>
        <v>0</v>
      </c>
      <c r="AC44" s="100" t="n">
        <f aca="false">IF($L44=AC$8,3,IF(AND(OR($F44=AC$8,$I44=AC$8),$L44="Nul"),1,0))</f>
        <v>0</v>
      </c>
      <c r="AD44" s="100" t="n">
        <f aca="false">IF($L44=AD$8,3,IF(AND(OR($F44=AD$8,$I44=AD$8),$L44="Nul"),1,0))</f>
        <v>0</v>
      </c>
      <c r="AE44" s="100" t="n">
        <f aca="false">IF($L44=AE$8,3,IF(AND(OR($F44=AE$8,$I44=AE$8),$L44="Nul"),1,0))</f>
        <v>0</v>
      </c>
      <c r="AF44" s="100" t="n">
        <f aca="false">IF($L44=AF$8,3,IF(AND(OR($F44=AF$8,$I44=AF$8),$L44="Nul"),1,0))</f>
        <v>0</v>
      </c>
      <c r="AG44" s="100" t="n">
        <f aca="false">IF($L44=AG$8,3,IF(AND(OR($F44=AG$8,$I44=AG$8),$L44="Nul"),1,0))</f>
        <v>0</v>
      </c>
      <c r="AH44" s="100" t="n">
        <f aca="false">IF($L44=AH$8,3,IF(AND(OR($F44=AH$8,$I44=AH$8),$L44="Nul"),1,0))</f>
        <v>0</v>
      </c>
      <c r="AI44" s="100" t="n">
        <f aca="false">IF($L44=AI$8,3,IF(AND(OR($F44=AI$8,$I44=AI$8),$L44="Nul"),1,0))</f>
        <v>0</v>
      </c>
      <c r="AJ44" s="100" t="n">
        <f aca="false">IF($L44=AJ$8,3,IF(AND(OR($F44=AJ$8,$I44=AJ$8),$L44="Nul"),1,0))</f>
        <v>0</v>
      </c>
      <c r="AK44" s="100" t="n">
        <f aca="false">IF($L44=AK$8,3,IF(AND(OR($F44=AK$8,$I44=AK$8),$L44="Nul"),1,0))</f>
        <v>0</v>
      </c>
      <c r="AL44" s="100" t="n">
        <f aca="false">IF($L44=AL$8,3,IF(AND(OR($F44=AL$8,$I44=AL$8),$L44="Nul"),1,0))</f>
        <v>0</v>
      </c>
      <c r="AM44" s="100" t="n">
        <f aca="false">IF($L44=AM$8,3,IF(AND(OR($F44=AM$8,$I44=AM$8),$L44="Nul"),1,0))</f>
        <v>0</v>
      </c>
      <c r="AN44" s="100" t="n">
        <f aca="false">IF($L44=AN$8,3,IF(AND(OR($F44=AN$8,$I44=AN$8),$L44="Nul"),1,0))</f>
        <v>0</v>
      </c>
      <c r="AO44" s="100" t="n">
        <f aca="false">IF($L44=AO$8,3,IF(AND(OR($F44=AO$8,$I44=AO$8),$L44="Nul"),1,0))</f>
        <v>0</v>
      </c>
      <c r="AP44" s="100" t="n">
        <f aca="false">IF($L44=AP$8,3,IF(AND(OR($F44=AP$8,$I44=AP$8),$L44="Nul"),1,0))</f>
        <v>0</v>
      </c>
      <c r="AQ44" s="100" t="n">
        <f aca="false">IF($L44=AQ$8,3,IF(AND(OR($F44=AQ$8,$I44=AQ$8),$L44="Nul"),1,0))</f>
        <v>0</v>
      </c>
      <c r="AR44" s="100" t="n">
        <f aca="false">IF($L44=AR$8,3,IF(AND(OR($F44=AR$8,$I44=AR$8),$L44="Nul"),1,0))</f>
        <v>0</v>
      </c>
      <c r="AS44" s="100" t="n">
        <f aca="false">IF($L44=AS$8,3,IF(AND(OR($F44=AS$8,$I44=AS$8),$L44="Nul"),1,0))</f>
        <v>0</v>
      </c>
      <c r="AT44" s="100" t="n">
        <f aca="false">IF($L44=AT$8,3,IF(AND(OR($F44=AT$8,$I44=AT$8),$L44="Nul"),1,0))</f>
        <v>0</v>
      </c>
      <c r="AU44" s="100" t="n">
        <f aca="false">IF($L44=AU$8,3,IF(AND(OR($F44=AU$8,$I44=AU$8),$L44="Nul"),1,0))</f>
        <v>0</v>
      </c>
      <c r="AV44" s="100" t="n">
        <f aca="false">IF($L44=AV$8,3,IF(AND(OR($F44=AV$8,$I44=AV$8),$L44="Nul"),1,0))</f>
        <v>0</v>
      </c>
      <c r="AW44" s="100" t="n">
        <f aca="false">IF($L44=AW$8,3,IF(AND(OR($F44=AW$8,$I44=AW$8),$L44="Nul"),1,0))</f>
        <v>0</v>
      </c>
      <c r="AX44" s="100" t="n">
        <f aca="false">IF($L44=AX$8,3,IF(AND(OR($F44=AX$8,$I44=AX$8),$L44="Nul"),1,0))</f>
        <v>0</v>
      </c>
      <c r="AY44" s="100" t="n">
        <f aca="false">IF($L44=AY$8,3,IF(AND(OR($F44=AY$8,$I44=AY$8),$L44="Nul"),1,0))</f>
        <v>0</v>
      </c>
      <c r="AZ44" s="100" t="n">
        <f aca="false">IF($L44=AZ$8,3,IF(AND(OR($F44=AZ$8,$I44=AZ$8),$L44="Nul"),1,0))</f>
        <v>0</v>
      </c>
      <c r="BA44" s="100" t="n">
        <f aca="false">IF($L44=BA$8,3,IF(AND(OR($F44=BA$8,$I44=BA$8),$L44="Nul"),1,0))</f>
        <v>0</v>
      </c>
      <c r="BB44" s="100" t="n">
        <f aca="false">IF($L44=BB$8,3,IF(AND(OR($F44=BB$8,$I44=BB$8),$L44="Nul"),1,0))</f>
        <v>0</v>
      </c>
      <c r="BC44" s="100" t="n">
        <f aca="false">IF($L44=BC$8,3,IF(AND(OR($F44=BC$8,$I44=BC$8),$L44="Nul"),1,0))</f>
        <v>0</v>
      </c>
      <c r="BD44" s="100" t="n">
        <f aca="false">IF($L44=BD$8,3,IF(AND(OR($F44=BD$8,$I44=BD$8),$L44="Nul"),1,0))</f>
        <v>0</v>
      </c>
      <c r="BE44" s="100" t="n">
        <f aca="false">IF($L44=BE$8,3,IF(AND(OR($F44=BE$8,$I44=BE$8),$L44="Nul"),1,0))</f>
        <v>0</v>
      </c>
      <c r="BF44" s="100" t="n">
        <f aca="false">IF($L44=BF$8,3,IF(AND(OR($F44=BF$8,$I44=BF$8),$L44="Nul"),1,0))</f>
        <v>0</v>
      </c>
      <c r="BG44" s="100" t="n">
        <f aca="false">IF($L44=BG$8,3,IF(AND(OR($F44=BG$8,$I44=BG$8),$L44="Nul"),1,0))</f>
        <v>0</v>
      </c>
      <c r="BH44" s="100" t="n">
        <f aca="false">IF($L44=BH$8,3,IF(AND(OR($F44=BH$8,$I44=BH$8),$L44="Nul"),1,0))</f>
        <v>0</v>
      </c>
      <c r="BI44" s="100" t="n">
        <f aca="false">IF($L44=BI$8,3,IF(AND(OR($F44=BI$8,$I44=BI$8),$L44="Nul"),1,0))</f>
        <v>0</v>
      </c>
      <c r="BJ44" s="101"/>
      <c r="BK44" s="100" t="n">
        <f aca="false">IF($F44=BK$8,$G44)+IF($I44=BK$8,$H44)</f>
        <v>0</v>
      </c>
      <c r="BL44" s="100" t="n">
        <f aca="false">IF($F44=BL$8,$G44)+IF($I44=BL$8,$H44)</f>
        <v>0</v>
      </c>
      <c r="BM44" s="100" t="n">
        <f aca="false">IF($F44=BM$8,$G44)+IF($I44=BM$8,$H44)</f>
        <v>0</v>
      </c>
      <c r="BN44" s="100" t="n">
        <f aca="false">IF($F44=BN$8,$G44)+IF($I44=BN$8,$H44)</f>
        <v>0</v>
      </c>
      <c r="BO44" s="100" t="n">
        <f aca="false">IF($F44=BO$8,$G44)+IF($I44=BO$8,$H44)</f>
        <v>0</v>
      </c>
      <c r="BP44" s="100" t="n">
        <f aca="false">IF($F44=BP$8,$G44)+IF($I44=BP$8,$H44)</f>
        <v>0</v>
      </c>
      <c r="BQ44" s="100" t="n">
        <f aca="false">IF($F44=BQ$8,$G44)+IF($I44=BQ$8,$H44)</f>
        <v>0</v>
      </c>
      <c r="BR44" s="100" t="n">
        <f aca="false">IF($F44=BR$8,$G44)+IF($I44=BR$8,$H44)</f>
        <v>0</v>
      </c>
      <c r="BS44" s="100" t="n">
        <f aca="false">IF($F44=BS$8,$G44)+IF($I44=BS$8,$H44)</f>
        <v>0</v>
      </c>
      <c r="BT44" s="100" t="n">
        <f aca="false">IF($F44=BT$8,$G44)+IF($I44=BT$8,$H44)</f>
        <v>0</v>
      </c>
      <c r="BU44" s="100" t="n">
        <f aca="false">IF($F44=BU$8,$G44)+IF($I44=BU$8,$H44)</f>
        <v>0</v>
      </c>
      <c r="BV44" s="100" t="n">
        <f aca="false">IF($F44=BV$8,$G44)+IF($I44=BV$8,$H44)</f>
        <v>0</v>
      </c>
      <c r="BW44" s="100" t="n">
        <f aca="false">IF($F44=BW$8,$G44)+IF($I44=BW$8,$H44)</f>
        <v>0</v>
      </c>
      <c r="BX44" s="100" t="n">
        <f aca="false">IF($F44=BX$8,$G44)+IF($I44=BX$8,$H44)</f>
        <v>0</v>
      </c>
      <c r="BY44" s="100" t="n">
        <f aca="false">IF($F44=BY$8,$G44)+IF($I44=BY$8,$H44)</f>
        <v>0</v>
      </c>
      <c r="BZ44" s="100" t="n">
        <f aca="false">IF($F44=BZ$8,$G44)+IF($I44=BZ$8,$H44)</f>
        <v>0</v>
      </c>
      <c r="CA44" s="100" t="n">
        <f aca="false">IF($F44=CA$8,$G44)+IF($I44=CA$8,$H44)</f>
        <v>0</v>
      </c>
      <c r="CB44" s="100" t="n">
        <f aca="false">IF($F44=CB$8,$G44)+IF($I44=CB$8,$H44)</f>
        <v>0</v>
      </c>
      <c r="CC44" s="100" t="n">
        <f aca="false">IF($F44=CC$8,$G44)+IF($I44=CC$8,$H44)</f>
        <v>0</v>
      </c>
      <c r="CD44" s="100" t="n">
        <f aca="false">IF($F44=CD$8,$G44)+IF($I44=CD$8,$H44)</f>
        <v>0</v>
      </c>
      <c r="CE44" s="100" t="n">
        <f aca="false">IF($F44=CE$8,$G44)+IF($I44=CE$8,$H44)</f>
        <v>0</v>
      </c>
      <c r="CF44" s="100" t="n">
        <f aca="false">IF($F44=CF$8,$G44)+IF($I44=CF$8,$H44)</f>
        <v>0</v>
      </c>
      <c r="CG44" s="100" t="n">
        <f aca="false">IF($F44=CG$8,$G44)+IF($I44=CG$8,$H44)</f>
        <v>0</v>
      </c>
      <c r="CH44" s="100" t="n">
        <f aca="false">IF($F44=CH$8,$G44)+IF($I44=CH$8,$H44)</f>
        <v>0</v>
      </c>
      <c r="CI44" s="100" t="n">
        <f aca="false">IF($F44=CI$8,$G44)+IF($I44=CI$8,$H44)</f>
        <v>0</v>
      </c>
      <c r="CJ44" s="100" t="n">
        <f aca="false">IF($F44=CJ$8,$G44)+IF($I44=CJ$8,$H44)</f>
        <v>0</v>
      </c>
      <c r="CK44" s="100" t="n">
        <f aca="false">IF($F44=CK$8,$G44)+IF($I44=CK$8,$H44)</f>
        <v>0</v>
      </c>
      <c r="CL44" s="100" t="n">
        <f aca="false">IF($F44=CL$8,$G44)+IF($I44=CL$8,$H44)</f>
        <v>0</v>
      </c>
      <c r="CM44" s="100" t="n">
        <f aca="false">IF($F44=CM$8,$G44)+IF($I44=CM$8,$H44)</f>
        <v>0</v>
      </c>
      <c r="CN44" s="100" t="n">
        <f aca="false">IF($F44=CN$8,$G44)+IF($I44=CN$8,$H44)</f>
        <v>0</v>
      </c>
      <c r="CO44" s="100" t="n">
        <f aca="false">IF($F44=CO$8,$G44)+IF($I44=CO$8,$H44)</f>
        <v>0</v>
      </c>
      <c r="CP44" s="100" t="n">
        <f aca="false">IF($F44=CP$8,$G44)+IF($I44=CP$8,$H44)</f>
        <v>0</v>
      </c>
      <c r="CQ44" s="100" t="n">
        <f aca="false">IF($F44=CQ$8,$G44)+IF($I44=CQ$8,$H44)</f>
        <v>0</v>
      </c>
      <c r="CR44" s="100" t="n">
        <f aca="false">IF($F44=CR$8,$G44)+IF($I44=CR$8,$H44)</f>
        <v>0</v>
      </c>
      <c r="CS44" s="100" t="n">
        <f aca="false">IF($F44=CS$8,$G44)+IF($I44=CS$8,$H44)</f>
        <v>0</v>
      </c>
      <c r="CT44" s="100" t="n">
        <f aca="false">IF($F44=CT$8,$G44)+IF($I44=CT$8,$H44)</f>
        <v>0</v>
      </c>
      <c r="CU44" s="100" t="n">
        <f aca="false">IF($F44=CU$8,$G44)+IF($I44=CU$8,$H44)</f>
        <v>0</v>
      </c>
      <c r="CV44" s="100" t="n">
        <f aca="false">IF($F44=CV$8,$G44)+IF($I44=CV$8,$H44)</f>
        <v>0</v>
      </c>
      <c r="CW44" s="100" t="n">
        <f aca="false">IF($F44=CW$8,$G44)+IF($I44=CW$8,$H44)</f>
        <v>0</v>
      </c>
      <c r="CX44" s="100" t="n">
        <f aca="false">IF($F44=CX$8,$G44)+IF($I44=CX$8,$H44)</f>
        <v>0</v>
      </c>
      <c r="CY44" s="100" t="n">
        <f aca="false">IF($F44=CY$8,$G44)+IF($I44=CY$8,$H44)</f>
        <v>0</v>
      </c>
      <c r="CZ44" s="100" t="n">
        <f aca="false">IF($F44=CZ$8,$G44)+IF($I44=CZ$8,$H44)</f>
        <v>0</v>
      </c>
      <c r="DA44" s="100" t="n">
        <f aca="false">IF($F44=DA$8,$G44)+IF($I44=DA$8,$H44)</f>
        <v>0</v>
      </c>
      <c r="DB44" s="100" t="n">
        <f aca="false">IF($F44=DB$8,$G44)+IF($I44=DB$8,$H44)</f>
        <v>0</v>
      </c>
      <c r="DC44" s="100" t="n">
        <f aca="false">IF($F44=DC$8,$G44)+IF($I44=DC$8,$H44)</f>
        <v>0</v>
      </c>
      <c r="DD44" s="100" t="n">
        <f aca="false">IF($F44=DD$8,$G44)+IF($I44=DD$8,$H44)</f>
        <v>0</v>
      </c>
      <c r="DE44" s="100" t="n">
        <f aca="false">IF($F44=DE$8,$G44)+IF($I44=DE$8,$H44)</f>
        <v>0</v>
      </c>
      <c r="DF44" s="100" t="n">
        <f aca="false">IF($F44=DF$8,$G44)+IF($I44=DF$8,$H44)</f>
        <v>0</v>
      </c>
      <c r="DG44" s="101"/>
      <c r="DH44" s="100" t="n">
        <f aca="false">IF($F44=DH$8,$H44)+IF($I44=DH$8,$G44)</f>
        <v>0</v>
      </c>
      <c r="DI44" s="100" t="n">
        <f aca="false">IF($F44=DI$8,$H44)+IF($I44=DI$8,$G44)</f>
        <v>0</v>
      </c>
      <c r="DJ44" s="100" t="n">
        <f aca="false">IF($F44=DJ$8,$H44)+IF($I44=DJ$8,$G44)</f>
        <v>0</v>
      </c>
      <c r="DK44" s="100" t="n">
        <f aca="false">IF($F44=DK$8,$H44)+IF($I44=DK$8,$G44)</f>
        <v>0</v>
      </c>
      <c r="DL44" s="100" t="n">
        <f aca="false">IF($F44=DL$8,$H44)+IF($I44=DL$8,$G44)</f>
        <v>0</v>
      </c>
      <c r="DM44" s="100" t="n">
        <f aca="false">IF($F44=DM$8,$H44)+IF($I44=DM$8,$G44)</f>
        <v>0</v>
      </c>
      <c r="DN44" s="100" t="n">
        <f aca="false">IF($F44=DN$8,$H44)+IF($I44=DN$8,$G44)</f>
        <v>0</v>
      </c>
      <c r="DO44" s="100" t="n">
        <f aca="false">IF($F44=DO$8,$H44)+IF($I44=DO$8,$G44)</f>
        <v>0</v>
      </c>
      <c r="DP44" s="100" t="n">
        <f aca="false">IF($F44=DP$8,$H44)+IF($I44=DP$8,$G44)</f>
        <v>0</v>
      </c>
      <c r="DQ44" s="100" t="n">
        <f aca="false">IF($F44=DQ$8,$H44)+IF($I44=DQ$8,$G44)</f>
        <v>0</v>
      </c>
      <c r="DR44" s="100" t="n">
        <f aca="false">IF($F44=DR$8,$H44)+IF($I44=DR$8,$G44)</f>
        <v>0</v>
      </c>
      <c r="DS44" s="100" t="n">
        <f aca="false">IF($F44=DS$8,$H44)+IF($I44=DS$8,$G44)</f>
        <v>0</v>
      </c>
      <c r="DT44" s="100" t="n">
        <f aca="false">IF($F44=DT$8,$H44)+IF($I44=DT$8,$G44)</f>
        <v>0</v>
      </c>
      <c r="DU44" s="100" t="n">
        <f aca="false">IF($F44=DU$8,$H44)+IF($I44=DU$8,$G44)</f>
        <v>0</v>
      </c>
      <c r="DV44" s="100" t="n">
        <f aca="false">IF($F44=DV$8,$H44)+IF($I44=DV$8,$G44)</f>
        <v>0</v>
      </c>
      <c r="DW44" s="100" t="n">
        <f aca="false">IF($F44=DW$8,$H44)+IF($I44=DW$8,$G44)</f>
        <v>0</v>
      </c>
      <c r="DX44" s="100" t="n">
        <f aca="false">IF($F44=DX$8,$H44)+IF($I44=DX$8,$G44)</f>
        <v>0</v>
      </c>
      <c r="DY44" s="100" t="n">
        <f aca="false">IF($F44=DY$8,$H44)+IF($I44=DY$8,$G44)</f>
        <v>0</v>
      </c>
      <c r="DZ44" s="100" t="n">
        <f aca="false">IF($F44=DZ$8,$H44)+IF($I44=DZ$8,$G44)</f>
        <v>0</v>
      </c>
      <c r="EA44" s="100" t="n">
        <f aca="false">IF($F44=EA$8,$H44)+IF($I44=EA$8,$G44)</f>
        <v>0</v>
      </c>
      <c r="EB44" s="100" t="n">
        <f aca="false">IF($F44=EB$8,$H44)+IF($I44=EB$8,$G44)</f>
        <v>0</v>
      </c>
      <c r="EC44" s="100" t="n">
        <f aca="false">IF($F44=EC$8,$H44)+IF($I44=EC$8,$G44)</f>
        <v>0</v>
      </c>
      <c r="ED44" s="100" t="n">
        <f aca="false">IF($F44=ED$8,$H44)+IF($I44=ED$8,$G44)</f>
        <v>0</v>
      </c>
      <c r="EE44" s="100" t="n">
        <f aca="false">IF($F44=EE$8,$H44)+IF($I44=EE$8,$G44)</f>
        <v>0</v>
      </c>
      <c r="EF44" s="100" t="n">
        <f aca="false">IF($F44=EF$8,$H44)+IF($I44=EF$8,$G44)</f>
        <v>0</v>
      </c>
      <c r="EG44" s="100" t="n">
        <f aca="false">IF($F44=EG$8,$H44)+IF($I44=EG$8,$G44)</f>
        <v>0</v>
      </c>
      <c r="EH44" s="100" t="n">
        <f aca="false">IF($F44=EH$8,$H44)+IF($I44=EH$8,$G44)</f>
        <v>0</v>
      </c>
      <c r="EI44" s="100" t="n">
        <f aca="false">IF($F44=EI$8,$H44)+IF($I44=EI$8,$G44)</f>
        <v>0</v>
      </c>
      <c r="EJ44" s="100" t="n">
        <f aca="false">IF($F44=EJ$8,$H44)+IF($I44=EJ$8,$G44)</f>
        <v>0</v>
      </c>
      <c r="EK44" s="100" t="n">
        <f aca="false">IF($F44=EK$8,$H44)+IF($I44=EK$8,$G44)</f>
        <v>0</v>
      </c>
      <c r="EL44" s="100" t="n">
        <f aca="false">IF($F44=EL$8,$H44)+IF($I44=EL$8,$G44)</f>
        <v>0</v>
      </c>
      <c r="EM44" s="100" t="n">
        <f aca="false">IF($F44=EM$8,$H44)+IF($I44=EM$8,$G44)</f>
        <v>0</v>
      </c>
      <c r="EN44" s="100" t="n">
        <f aca="false">IF($F44=EN$8,$H44)+IF($I44=EN$8,$G44)</f>
        <v>0</v>
      </c>
      <c r="EO44" s="100" t="n">
        <f aca="false">IF($F44=EO$8,$H44)+IF($I44=EO$8,$G44)</f>
        <v>0</v>
      </c>
      <c r="EP44" s="100" t="n">
        <f aca="false">IF($F44=EP$8,$H44)+IF($I44=EP$8,$G44)</f>
        <v>0</v>
      </c>
      <c r="EQ44" s="100" t="n">
        <f aca="false">IF($F44=EQ$8,$H44)+IF($I44=EQ$8,$G44)</f>
        <v>0</v>
      </c>
      <c r="ER44" s="100" t="n">
        <f aca="false">IF($F44=ER$8,$H44)+IF($I44=ER$8,$G44)</f>
        <v>0</v>
      </c>
      <c r="ES44" s="100" t="n">
        <f aca="false">IF($F44=ES$8,$H44)+IF($I44=ES$8,$G44)</f>
        <v>0</v>
      </c>
      <c r="ET44" s="100" t="n">
        <f aca="false">IF($F44=ET$8,$H44)+IF($I44=ET$8,$G44)</f>
        <v>0</v>
      </c>
      <c r="EU44" s="100" t="n">
        <f aca="false">IF($F44=EU$8,$H44)+IF($I44=EU$8,$G44)</f>
        <v>0</v>
      </c>
      <c r="EV44" s="100" t="n">
        <f aca="false">IF($F44=EV$8,$H44)+IF($I44=EV$8,$G44)</f>
        <v>0</v>
      </c>
      <c r="EW44" s="100" t="n">
        <f aca="false">IF($F44=EW$8,$H44)+IF($I44=EW$8,$G44)</f>
        <v>0</v>
      </c>
      <c r="EX44" s="100" t="n">
        <f aca="false">IF($F44=EX$8,$H44)+IF($I44=EX$8,$G44)</f>
        <v>0</v>
      </c>
      <c r="EY44" s="100" t="n">
        <f aca="false">IF($F44=EY$8,$H44)+IF($I44=EY$8,$G44)</f>
        <v>0</v>
      </c>
      <c r="EZ44" s="100" t="n">
        <f aca="false">IF($F44=EZ$8,$H44)+IF($I44=EZ$8,$G44)</f>
        <v>0</v>
      </c>
      <c r="FA44" s="100" t="n">
        <f aca="false">IF($F44=FA$8,$H44)+IF($I44=FA$8,$G44)</f>
        <v>0</v>
      </c>
      <c r="FB44" s="100" t="n">
        <f aca="false">IF($F44=FB$8,$H44)+IF($I44=FB$8,$G44)</f>
        <v>0</v>
      </c>
      <c r="FC44" s="100" t="n">
        <f aca="false">IF($F44=FC$8,$H44)+IF($I44=FC$8,$G44)</f>
        <v>0</v>
      </c>
      <c r="FE44" s="110" t="n">
        <v>4</v>
      </c>
      <c r="FF44" s="126" t="str">
        <f aca="false">Paramètres!O33</f>
        <v>Tunisie</v>
      </c>
      <c r="FG44" s="112" t="n">
        <f aca="false">Paramètres!P33</f>
        <v>0</v>
      </c>
      <c r="FH44" s="113" t="n">
        <f aca="false">Paramètres!Q33</f>
        <v>0</v>
      </c>
      <c r="FI44" s="113" t="n">
        <f aca="false">Paramètres!R33</f>
        <v>0</v>
      </c>
      <c r="FJ44" s="113" t="n">
        <f aca="false">Paramètres!S33</f>
        <v>0</v>
      </c>
      <c r="FL44" s="67"/>
      <c r="FM44" s="28" t="s">
        <v>142</v>
      </c>
      <c r="FN44" s="33" t="s">
        <v>143</v>
      </c>
      <c r="FO44" s="28"/>
      <c r="FP44" s="28"/>
      <c r="FQ44" s="31"/>
      <c r="FR44" s="65"/>
      <c r="FS44" s="70"/>
      <c r="FT44" s="31"/>
      <c r="FU44" s="31"/>
      <c r="FV44" s="31"/>
      <c r="FW44" s="33"/>
      <c r="FX44" s="129" t="str">
        <f aca="false">IF(ISBLANK(FS48),"",VLOOKUP(LARGE(FU48:FU51,1),FU48:FV51,2,0))</f>
        <v/>
      </c>
      <c r="FY44" s="115"/>
      <c r="FZ44" s="130"/>
      <c r="GA44" s="117" t="n">
        <f aca="false">FY44+FZ44/10</f>
        <v>0</v>
      </c>
      <c r="GB44" s="118" t="str">
        <f aca="false">FX44</f>
        <v/>
      </c>
      <c r="GC44" s="31"/>
      <c r="GD44" s="31"/>
      <c r="GE44" s="31"/>
      <c r="GF44" s="31"/>
      <c r="GG44" s="31"/>
      <c r="GH44" s="31"/>
      <c r="GI44" s="31"/>
      <c r="GM44" s="143"/>
    </row>
    <row r="45" customFormat="false" ht="18" hidden="false" customHeight="true" outlineLevel="0" collapsed="false">
      <c r="B45" s="131" t="s">
        <v>70</v>
      </c>
      <c r="C45" s="131" t="s">
        <v>64</v>
      </c>
      <c r="D45" s="31"/>
      <c r="E45" s="146"/>
      <c r="F45" s="131" t="str">
        <f aca="false">VLOOKUP(B45,Paramètres!$C$10:$D$57,2,0)</f>
        <v>Tunisie</v>
      </c>
      <c r="G45" s="132"/>
      <c r="H45" s="133"/>
      <c r="I45" s="131" t="str">
        <f aca="false">VLOOKUP(C45,Paramètres!$C$10:$D$57,2,0)</f>
        <v>Pays-Bas</v>
      </c>
      <c r="J45" s="134" t="n">
        <v>46198</v>
      </c>
      <c r="K45" s="135" t="s">
        <v>191</v>
      </c>
      <c r="L45" s="136" t="str">
        <f aca="false">IF(G45&gt;H45,F45,IF(G45&lt;H45,I45,IF(G45="","Non joué",IF(G45=H45,"Nul"))))</f>
        <v>Non joué</v>
      </c>
      <c r="M45" s="84"/>
      <c r="N45" s="100" t="n">
        <f aca="false">IF($L45=N$8,3,IF(AND(OR($F45=N$8,$I45=N$8),$L45="Nul"),1,0))</f>
        <v>0</v>
      </c>
      <c r="O45" s="100" t="n">
        <f aca="false">IF($L45=O$8,3,IF(AND(OR($F45=O$8,$I45=O$8),$L45="Nul"),1,0))</f>
        <v>0</v>
      </c>
      <c r="P45" s="100" t="n">
        <f aca="false">IF($L45=P$8,3,IF(AND(OR($F45=P$8,$I45=P$8),$L45="Nul"),1,0))</f>
        <v>0</v>
      </c>
      <c r="Q45" s="100" t="n">
        <f aca="false">IF($L45=Q$8,3,IF(AND(OR($F45=Q$8,$I45=Q$8),$L45="Nul"),1,0))</f>
        <v>0</v>
      </c>
      <c r="R45" s="100" t="n">
        <f aca="false">IF($L45=R$8,3,IF(AND(OR($F45=R$8,$I45=R$8),$L45="Nul"),1,0))</f>
        <v>0</v>
      </c>
      <c r="S45" s="100" t="n">
        <f aca="false">IF($L45=S$8,3,IF(AND(OR($F45=S$8,$I45=S$8),$L45="Nul"),1,0))</f>
        <v>0</v>
      </c>
      <c r="T45" s="100" t="n">
        <f aca="false">IF($L45=T$8,3,IF(AND(OR($F45=T$8,$I45=T$8),$L45="Nul"),1,0))</f>
        <v>0</v>
      </c>
      <c r="U45" s="100" t="n">
        <f aca="false">IF($L45=U$8,3,IF(AND(OR($F45=U$8,$I45=U$8),$L45="Nul"),1,0))</f>
        <v>0</v>
      </c>
      <c r="V45" s="100" t="n">
        <f aca="false">IF($L45=V$8,3,IF(AND(OR($F45=V$8,$I45=V$8),$L45="Nul"),1,0))</f>
        <v>0</v>
      </c>
      <c r="W45" s="100" t="n">
        <f aca="false">IF($L45=W$8,3,IF(AND(OR($F45=W$8,$I45=W$8),$L45="Nul"),1,0))</f>
        <v>0</v>
      </c>
      <c r="X45" s="100" t="n">
        <f aca="false">IF($L45=X$8,3,IF(AND(OR($F45=X$8,$I45=X$8),$L45="Nul"),1,0))</f>
        <v>0</v>
      </c>
      <c r="Y45" s="100" t="n">
        <f aca="false">IF($L45=Y$8,3,IF(AND(OR($F45=Y$8,$I45=Y$8),$L45="Nul"),1,0))</f>
        <v>0</v>
      </c>
      <c r="Z45" s="100" t="n">
        <f aca="false">IF($L45=Z$8,3,IF(AND(OR($F45=Z$8,$I45=Z$8),$L45="Nul"),1,0))</f>
        <v>0</v>
      </c>
      <c r="AA45" s="100" t="n">
        <f aca="false">IF($L45=AA$8,3,IF(AND(OR($F45=AA$8,$I45=AA$8),$L45="Nul"),1,0))</f>
        <v>0</v>
      </c>
      <c r="AB45" s="100" t="n">
        <f aca="false">IF($L45=AB$8,3,IF(AND(OR($F45=AB$8,$I45=AB$8),$L45="Nul"),1,0))</f>
        <v>0</v>
      </c>
      <c r="AC45" s="100" t="n">
        <f aca="false">IF($L45=AC$8,3,IF(AND(OR($F45=AC$8,$I45=AC$8),$L45="Nul"),1,0))</f>
        <v>0</v>
      </c>
      <c r="AD45" s="100" t="n">
        <f aca="false">IF($L45=AD$8,3,IF(AND(OR($F45=AD$8,$I45=AD$8),$L45="Nul"),1,0))</f>
        <v>0</v>
      </c>
      <c r="AE45" s="100" t="n">
        <f aca="false">IF($L45=AE$8,3,IF(AND(OR($F45=AE$8,$I45=AE$8),$L45="Nul"),1,0))</f>
        <v>0</v>
      </c>
      <c r="AF45" s="100" t="n">
        <f aca="false">IF($L45=AF$8,3,IF(AND(OR($F45=AF$8,$I45=AF$8),$L45="Nul"),1,0))</f>
        <v>0</v>
      </c>
      <c r="AG45" s="100" t="n">
        <f aca="false">IF($L45=AG$8,3,IF(AND(OR($F45=AG$8,$I45=AG$8),$L45="Nul"),1,0))</f>
        <v>0</v>
      </c>
      <c r="AH45" s="100" t="n">
        <f aca="false">IF($L45=AH$8,3,IF(AND(OR($F45=AH$8,$I45=AH$8),$L45="Nul"),1,0))</f>
        <v>0</v>
      </c>
      <c r="AI45" s="100" t="n">
        <f aca="false">IF($L45=AI$8,3,IF(AND(OR($F45=AI$8,$I45=AI$8),$L45="Nul"),1,0))</f>
        <v>0</v>
      </c>
      <c r="AJ45" s="100" t="n">
        <f aca="false">IF($L45=AJ$8,3,IF(AND(OR($F45=AJ$8,$I45=AJ$8),$L45="Nul"),1,0))</f>
        <v>0</v>
      </c>
      <c r="AK45" s="100" t="n">
        <f aca="false">IF($L45=AK$8,3,IF(AND(OR($F45=AK$8,$I45=AK$8),$L45="Nul"),1,0))</f>
        <v>0</v>
      </c>
      <c r="AL45" s="100" t="n">
        <f aca="false">IF($L45=AL$8,3,IF(AND(OR($F45=AL$8,$I45=AL$8),$L45="Nul"),1,0))</f>
        <v>0</v>
      </c>
      <c r="AM45" s="100" t="n">
        <f aca="false">IF($L45=AM$8,3,IF(AND(OR($F45=AM$8,$I45=AM$8),$L45="Nul"),1,0))</f>
        <v>0</v>
      </c>
      <c r="AN45" s="100" t="n">
        <f aca="false">IF($L45=AN$8,3,IF(AND(OR($F45=AN$8,$I45=AN$8),$L45="Nul"),1,0))</f>
        <v>0</v>
      </c>
      <c r="AO45" s="100" t="n">
        <f aca="false">IF($L45=AO$8,3,IF(AND(OR($F45=AO$8,$I45=AO$8),$L45="Nul"),1,0))</f>
        <v>0</v>
      </c>
      <c r="AP45" s="100" t="n">
        <f aca="false">IF($L45=AP$8,3,IF(AND(OR($F45=AP$8,$I45=AP$8),$L45="Nul"),1,0))</f>
        <v>0</v>
      </c>
      <c r="AQ45" s="100" t="n">
        <f aca="false">IF($L45=AQ$8,3,IF(AND(OR($F45=AQ$8,$I45=AQ$8),$L45="Nul"),1,0))</f>
        <v>0</v>
      </c>
      <c r="AR45" s="100" t="n">
        <f aca="false">IF($L45=AR$8,3,IF(AND(OR($F45=AR$8,$I45=AR$8),$L45="Nul"),1,0))</f>
        <v>0</v>
      </c>
      <c r="AS45" s="100" t="n">
        <f aca="false">IF($L45=AS$8,3,IF(AND(OR($F45=AS$8,$I45=AS$8),$L45="Nul"),1,0))</f>
        <v>0</v>
      </c>
      <c r="AT45" s="100" t="n">
        <f aca="false">IF($L45=AT$8,3,IF(AND(OR($F45=AT$8,$I45=AT$8),$L45="Nul"),1,0))</f>
        <v>0</v>
      </c>
      <c r="AU45" s="100" t="n">
        <f aca="false">IF($L45=AU$8,3,IF(AND(OR($F45=AU$8,$I45=AU$8),$L45="Nul"),1,0))</f>
        <v>0</v>
      </c>
      <c r="AV45" s="100" t="n">
        <f aca="false">IF($L45=AV$8,3,IF(AND(OR($F45=AV$8,$I45=AV$8),$L45="Nul"),1,0))</f>
        <v>0</v>
      </c>
      <c r="AW45" s="100" t="n">
        <f aca="false">IF($L45=AW$8,3,IF(AND(OR($F45=AW$8,$I45=AW$8),$L45="Nul"),1,0))</f>
        <v>0</v>
      </c>
      <c r="AX45" s="100" t="n">
        <f aca="false">IF($L45=AX$8,3,IF(AND(OR($F45=AX$8,$I45=AX$8),$L45="Nul"),1,0))</f>
        <v>0</v>
      </c>
      <c r="AY45" s="100" t="n">
        <f aca="false">IF($L45=AY$8,3,IF(AND(OR($F45=AY$8,$I45=AY$8),$L45="Nul"),1,0))</f>
        <v>0</v>
      </c>
      <c r="AZ45" s="100" t="n">
        <f aca="false">IF($L45=AZ$8,3,IF(AND(OR($F45=AZ$8,$I45=AZ$8),$L45="Nul"),1,0))</f>
        <v>0</v>
      </c>
      <c r="BA45" s="100" t="n">
        <f aca="false">IF($L45=BA$8,3,IF(AND(OR($F45=BA$8,$I45=BA$8),$L45="Nul"),1,0))</f>
        <v>0</v>
      </c>
      <c r="BB45" s="100" t="n">
        <f aca="false">IF($L45=BB$8,3,IF(AND(OR($F45=BB$8,$I45=BB$8),$L45="Nul"),1,0))</f>
        <v>0</v>
      </c>
      <c r="BC45" s="100" t="n">
        <f aca="false">IF($L45=BC$8,3,IF(AND(OR($F45=BC$8,$I45=BC$8),$L45="Nul"),1,0))</f>
        <v>0</v>
      </c>
      <c r="BD45" s="100" t="n">
        <f aca="false">IF($L45=BD$8,3,IF(AND(OR($F45=BD$8,$I45=BD$8),$L45="Nul"),1,0))</f>
        <v>0</v>
      </c>
      <c r="BE45" s="100" t="n">
        <f aca="false">IF($L45=BE$8,3,IF(AND(OR($F45=BE$8,$I45=BE$8),$L45="Nul"),1,0))</f>
        <v>0</v>
      </c>
      <c r="BF45" s="100" t="n">
        <f aca="false">IF($L45=BF$8,3,IF(AND(OR($F45=BF$8,$I45=BF$8),$L45="Nul"),1,0))</f>
        <v>0</v>
      </c>
      <c r="BG45" s="100" t="n">
        <f aca="false">IF($L45=BG$8,3,IF(AND(OR($F45=BG$8,$I45=BG$8),$L45="Nul"),1,0))</f>
        <v>0</v>
      </c>
      <c r="BH45" s="100" t="n">
        <f aca="false">IF($L45=BH$8,3,IF(AND(OR($F45=BH$8,$I45=BH$8),$L45="Nul"),1,0))</f>
        <v>0</v>
      </c>
      <c r="BI45" s="100" t="n">
        <f aca="false">IF($L45=BI$8,3,IF(AND(OR($F45=BI$8,$I45=BI$8),$L45="Nul"),1,0))</f>
        <v>0</v>
      </c>
      <c r="BJ45" s="101"/>
      <c r="BK45" s="100" t="n">
        <f aca="false">IF($F45=BK$8,$G45)+IF($I45=BK$8,$H45)</f>
        <v>0</v>
      </c>
      <c r="BL45" s="100" t="n">
        <f aca="false">IF($F45=BL$8,$G45)+IF($I45=BL$8,$H45)</f>
        <v>0</v>
      </c>
      <c r="BM45" s="100" t="n">
        <f aca="false">IF($F45=BM$8,$G45)+IF($I45=BM$8,$H45)</f>
        <v>0</v>
      </c>
      <c r="BN45" s="100" t="n">
        <f aca="false">IF($F45=BN$8,$G45)+IF($I45=BN$8,$H45)</f>
        <v>0</v>
      </c>
      <c r="BO45" s="100" t="n">
        <f aca="false">IF($F45=BO$8,$G45)+IF($I45=BO$8,$H45)</f>
        <v>0</v>
      </c>
      <c r="BP45" s="100" t="n">
        <f aca="false">IF($F45=BP$8,$G45)+IF($I45=BP$8,$H45)</f>
        <v>0</v>
      </c>
      <c r="BQ45" s="100" t="n">
        <f aca="false">IF($F45=BQ$8,$G45)+IF($I45=BQ$8,$H45)</f>
        <v>0</v>
      </c>
      <c r="BR45" s="100" t="n">
        <f aca="false">IF($F45=BR$8,$G45)+IF($I45=BR$8,$H45)</f>
        <v>0</v>
      </c>
      <c r="BS45" s="100" t="n">
        <f aca="false">IF($F45=BS$8,$G45)+IF($I45=BS$8,$H45)</f>
        <v>0</v>
      </c>
      <c r="BT45" s="100" t="n">
        <f aca="false">IF($F45=BT$8,$G45)+IF($I45=BT$8,$H45)</f>
        <v>0</v>
      </c>
      <c r="BU45" s="100" t="n">
        <f aca="false">IF($F45=BU$8,$G45)+IF($I45=BU$8,$H45)</f>
        <v>0</v>
      </c>
      <c r="BV45" s="100" t="n">
        <f aca="false">IF($F45=BV$8,$G45)+IF($I45=BV$8,$H45)</f>
        <v>0</v>
      </c>
      <c r="BW45" s="100" t="n">
        <f aca="false">IF($F45=BW$8,$G45)+IF($I45=BW$8,$H45)</f>
        <v>0</v>
      </c>
      <c r="BX45" s="100" t="n">
        <f aca="false">IF($F45=BX$8,$G45)+IF($I45=BX$8,$H45)</f>
        <v>0</v>
      </c>
      <c r="BY45" s="100" t="n">
        <f aca="false">IF($F45=BY$8,$G45)+IF($I45=BY$8,$H45)</f>
        <v>0</v>
      </c>
      <c r="BZ45" s="100" t="n">
        <f aca="false">IF($F45=BZ$8,$G45)+IF($I45=BZ$8,$H45)</f>
        <v>0</v>
      </c>
      <c r="CA45" s="100" t="n">
        <f aca="false">IF($F45=CA$8,$G45)+IF($I45=CA$8,$H45)</f>
        <v>0</v>
      </c>
      <c r="CB45" s="100" t="n">
        <f aca="false">IF($F45=CB$8,$G45)+IF($I45=CB$8,$H45)</f>
        <v>0</v>
      </c>
      <c r="CC45" s="100" t="n">
        <f aca="false">IF($F45=CC$8,$G45)+IF($I45=CC$8,$H45)</f>
        <v>0</v>
      </c>
      <c r="CD45" s="100" t="n">
        <f aca="false">IF($F45=CD$8,$G45)+IF($I45=CD$8,$H45)</f>
        <v>0</v>
      </c>
      <c r="CE45" s="100" t="n">
        <f aca="false">IF($F45=CE$8,$G45)+IF($I45=CE$8,$H45)</f>
        <v>0</v>
      </c>
      <c r="CF45" s="100" t="n">
        <f aca="false">IF($F45=CF$8,$G45)+IF($I45=CF$8,$H45)</f>
        <v>0</v>
      </c>
      <c r="CG45" s="100" t="n">
        <f aca="false">IF($F45=CG$8,$G45)+IF($I45=CG$8,$H45)</f>
        <v>0</v>
      </c>
      <c r="CH45" s="100" t="n">
        <f aca="false">IF($F45=CH$8,$G45)+IF($I45=CH$8,$H45)</f>
        <v>0</v>
      </c>
      <c r="CI45" s="100" t="n">
        <f aca="false">IF($F45=CI$8,$G45)+IF($I45=CI$8,$H45)</f>
        <v>0</v>
      </c>
      <c r="CJ45" s="100" t="n">
        <f aca="false">IF($F45=CJ$8,$G45)+IF($I45=CJ$8,$H45)</f>
        <v>0</v>
      </c>
      <c r="CK45" s="100" t="n">
        <f aca="false">IF($F45=CK$8,$G45)+IF($I45=CK$8,$H45)</f>
        <v>0</v>
      </c>
      <c r="CL45" s="100" t="n">
        <f aca="false">IF($F45=CL$8,$G45)+IF($I45=CL$8,$H45)</f>
        <v>0</v>
      </c>
      <c r="CM45" s="100" t="n">
        <f aca="false">IF($F45=CM$8,$G45)+IF($I45=CM$8,$H45)</f>
        <v>0</v>
      </c>
      <c r="CN45" s="100" t="n">
        <f aca="false">IF($F45=CN$8,$G45)+IF($I45=CN$8,$H45)</f>
        <v>0</v>
      </c>
      <c r="CO45" s="100" t="n">
        <f aca="false">IF($F45=CO$8,$G45)+IF($I45=CO$8,$H45)</f>
        <v>0</v>
      </c>
      <c r="CP45" s="100" t="n">
        <f aca="false">IF($F45=CP$8,$G45)+IF($I45=CP$8,$H45)</f>
        <v>0</v>
      </c>
      <c r="CQ45" s="100" t="n">
        <f aca="false">IF($F45=CQ$8,$G45)+IF($I45=CQ$8,$H45)</f>
        <v>0</v>
      </c>
      <c r="CR45" s="100" t="n">
        <f aca="false">IF($F45=CR$8,$G45)+IF($I45=CR$8,$H45)</f>
        <v>0</v>
      </c>
      <c r="CS45" s="100" t="n">
        <f aca="false">IF($F45=CS$8,$G45)+IF($I45=CS$8,$H45)</f>
        <v>0</v>
      </c>
      <c r="CT45" s="100" t="n">
        <f aca="false">IF($F45=CT$8,$G45)+IF($I45=CT$8,$H45)</f>
        <v>0</v>
      </c>
      <c r="CU45" s="100" t="n">
        <f aca="false">IF($F45=CU$8,$G45)+IF($I45=CU$8,$H45)</f>
        <v>0</v>
      </c>
      <c r="CV45" s="100" t="n">
        <f aca="false">IF($F45=CV$8,$G45)+IF($I45=CV$8,$H45)</f>
        <v>0</v>
      </c>
      <c r="CW45" s="100" t="n">
        <f aca="false">IF($F45=CW$8,$G45)+IF($I45=CW$8,$H45)</f>
        <v>0</v>
      </c>
      <c r="CX45" s="100" t="n">
        <f aca="false">IF($F45=CX$8,$G45)+IF($I45=CX$8,$H45)</f>
        <v>0</v>
      </c>
      <c r="CY45" s="100" t="n">
        <f aca="false">IF($F45=CY$8,$G45)+IF($I45=CY$8,$H45)</f>
        <v>0</v>
      </c>
      <c r="CZ45" s="100" t="n">
        <f aca="false">IF($F45=CZ$8,$G45)+IF($I45=CZ$8,$H45)</f>
        <v>0</v>
      </c>
      <c r="DA45" s="100" t="n">
        <f aca="false">IF($F45=DA$8,$G45)+IF($I45=DA$8,$H45)</f>
        <v>0</v>
      </c>
      <c r="DB45" s="100" t="n">
        <f aca="false">IF($F45=DB$8,$G45)+IF($I45=DB$8,$H45)</f>
        <v>0</v>
      </c>
      <c r="DC45" s="100" t="n">
        <f aca="false">IF($F45=DC$8,$G45)+IF($I45=DC$8,$H45)</f>
        <v>0</v>
      </c>
      <c r="DD45" s="100" t="n">
        <f aca="false">IF($F45=DD$8,$G45)+IF($I45=DD$8,$H45)</f>
        <v>0</v>
      </c>
      <c r="DE45" s="100" t="n">
        <f aca="false">IF($F45=DE$8,$G45)+IF($I45=DE$8,$H45)</f>
        <v>0</v>
      </c>
      <c r="DF45" s="100" t="n">
        <f aca="false">IF($F45=DF$8,$G45)+IF($I45=DF$8,$H45)</f>
        <v>0</v>
      </c>
      <c r="DG45" s="101"/>
      <c r="DH45" s="100" t="n">
        <f aca="false">IF($F45=DH$8,$H45)+IF($I45=DH$8,$G45)</f>
        <v>0</v>
      </c>
      <c r="DI45" s="100" t="n">
        <f aca="false">IF($F45=DI$8,$H45)+IF($I45=DI$8,$G45)</f>
        <v>0</v>
      </c>
      <c r="DJ45" s="100" t="n">
        <f aca="false">IF($F45=DJ$8,$H45)+IF($I45=DJ$8,$G45)</f>
        <v>0</v>
      </c>
      <c r="DK45" s="100" t="n">
        <f aca="false">IF($F45=DK$8,$H45)+IF($I45=DK$8,$G45)</f>
        <v>0</v>
      </c>
      <c r="DL45" s="100" t="n">
        <f aca="false">IF($F45=DL$8,$H45)+IF($I45=DL$8,$G45)</f>
        <v>0</v>
      </c>
      <c r="DM45" s="100" t="n">
        <f aca="false">IF($F45=DM$8,$H45)+IF($I45=DM$8,$G45)</f>
        <v>0</v>
      </c>
      <c r="DN45" s="100" t="n">
        <f aca="false">IF($F45=DN$8,$H45)+IF($I45=DN$8,$G45)</f>
        <v>0</v>
      </c>
      <c r="DO45" s="100" t="n">
        <f aca="false">IF($F45=DO$8,$H45)+IF($I45=DO$8,$G45)</f>
        <v>0</v>
      </c>
      <c r="DP45" s="100" t="n">
        <f aca="false">IF($F45=DP$8,$H45)+IF($I45=DP$8,$G45)</f>
        <v>0</v>
      </c>
      <c r="DQ45" s="100" t="n">
        <f aca="false">IF($F45=DQ$8,$H45)+IF($I45=DQ$8,$G45)</f>
        <v>0</v>
      </c>
      <c r="DR45" s="100" t="n">
        <f aca="false">IF($F45=DR$8,$H45)+IF($I45=DR$8,$G45)</f>
        <v>0</v>
      </c>
      <c r="DS45" s="100" t="n">
        <f aca="false">IF($F45=DS$8,$H45)+IF($I45=DS$8,$G45)</f>
        <v>0</v>
      </c>
      <c r="DT45" s="100" t="n">
        <f aca="false">IF($F45=DT$8,$H45)+IF($I45=DT$8,$G45)</f>
        <v>0</v>
      </c>
      <c r="DU45" s="100" t="n">
        <f aca="false">IF($F45=DU$8,$H45)+IF($I45=DU$8,$G45)</f>
        <v>0</v>
      </c>
      <c r="DV45" s="100" t="n">
        <f aca="false">IF($F45=DV$8,$H45)+IF($I45=DV$8,$G45)</f>
        <v>0</v>
      </c>
      <c r="DW45" s="100" t="n">
        <f aca="false">IF($F45=DW$8,$H45)+IF($I45=DW$8,$G45)</f>
        <v>0</v>
      </c>
      <c r="DX45" s="100" t="n">
        <f aca="false">IF($F45=DX$8,$H45)+IF($I45=DX$8,$G45)</f>
        <v>0</v>
      </c>
      <c r="DY45" s="100" t="n">
        <f aca="false">IF($F45=DY$8,$H45)+IF($I45=DY$8,$G45)</f>
        <v>0</v>
      </c>
      <c r="DZ45" s="100" t="n">
        <f aca="false">IF($F45=DZ$8,$H45)+IF($I45=DZ$8,$G45)</f>
        <v>0</v>
      </c>
      <c r="EA45" s="100" t="n">
        <f aca="false">IF($F45=EA$8,$H45)+IF($I45=EA$8,$G45)</f>
        <v>0</v>
      </c>
      <c r="EB45" s="100" t="n">
        <f aca="false">IF($F45=EB$8,$H45)+IF($I45=EB$8,$G45)</f>
        <v>0</v>
      </c>
      <c r="EC45" s="100" t="n">
        <f aca="false">IF($F45=EC$8,$H45)+IF($I45=EC$8,$G45)</f>
        <v>0</v>
      </c>
      <c r="ED45" s="100" t="n">
        <f aca="false">IF($F45=ED$8,$H45)+IF($I45=ED$8,$G45)</f>
        <v>0</v>
      </c>
      <c r="EE45" s="100" t="n">
        <f aca="false">IF($F45=EE$8,$H45)+IF($I45=EE$8,$G45)</f>
        <v>0</v>
      </c>
      <c r="EF45" s="100" t="n">
        <f aca="false">IF($F45=EF$8,$H45)+IF($I45=EF$8,$G45)</f>
        <v>0</v>
      </c>
      <c r="EG45" s="100" t="n">
        <f aca="false">IF($F45=EG$8,$H45)+IF($I45=EG$8,$G45)</f>
        <v>0</v>
      </c>
      <c r="EH45" s="100" t="n">
        <f aca="false">IF($F45=EH$8,$H45)+IF($I45=EH$8,$G45)</f>
        <v>0</v>
      </c>
      <c r="EI45" s="100" t="n">
        <f aca="false">IF($F45=EI$8,$H45)+IF($I45=EI$8,$G45)</f>
        <v>0</v>
      </c>
      <c r="EJ45" s="100" t="n">
        <f aca="false">IF($F45=EJ$8,$H45)+IF($I45=EJ$8,$G45)</f>
        <v>0</v>
      </c>
      <c r="EK45" s="100" t="n">
        <f aca="false">IF($F45=EK$8,$H45)+IF($I45=EK$8,$G45)</f>
        <v>0</v>
      </c>
      <c r="EL45" s="100" t="n">
        <f aca="false">IF($F45=EL$8,$H45)+IF($I45=EL$8,$G45)</f>
        <v>0</v>
      </c>
      <c r="EM45" s="100" t="n">
        <f aca="false">IF($F45=EM$8,$H45)+IF($I45=EM$8,$G45)</f>
        <v>0</v>
      </c>
      <c r="EN45" s="100" t="n">
        <f aca="false">IF($F45=EN$8,$H45)+IF($I45=EN$8,$G45)</f>
        <v>0</v>
      </c>
      <c r="EO45" s="100" t="n">
        <f aca="false">IF($F45=EO$8,$H45)+IF($I45=EO$8,$G45)</f>
        <v>0</v>
      </c>
      <c r="EP45" s="100" t="n">
        <f aca="false">IF($F45=EP$8,$H45)+IF($I45=EP$8,$G45)</f>
        <v>0</v>
      </c>
      <c r="EQ45" s="100" t="n">
        <f aca="false">IF($F45=EQ$8,$H45)+IF($I45=EQ$8,$G45)</f>
        <v>0</v>
      </c>
      <c r="ER45" s="100" t="n">
        <f aca="false">IF($F45=ER$8,$H45)+IF($I45=ER$8,$G45)</f>
        <v>0</v>
      </c>
      <c r="ES45" s="100" t="n">
        <f aca="false">IF($F45=ES$8,$H45)+IF($I45=ES$8,$G45)</f>
        <v>0</v>
      </c>
      <c r="ET45" s="100" t="n">
        <f aca="false">IF($F45=ET$8,$H45)+IF($I45=ET$8,$G45)</f>
        <v>0</v>
      </c>
      <c r="EU45" s="100" t="n">
        <f aca="false">IF($F45=EU$8,$H45)+IF($I45=EU$8,$G45)</f>
        <v>0</v>
      </c>
      <c r="EV45" s="100" t="n">
        <f aca="false">IF($F45=EV$8,$H45)+IF($I45=EV$8,$G45)</f>
        <v>0</v>
      </c>
      <c r="EW45" s="100" t="n">
        <f aca="false">IF($F45=EW$8,$H45)+IF($I45=EW$8,$G45)</f>
        <v>0</v>
      </c>
      <c r="EX45" s="100" t="n">
        <f aca="false">IF($F45=EX$8,$H45)+IF($I45=EX$8,$G45)</f>
        <v>0</v>
      </c>
      <c r="EY45" s="100" t="n">
        <f aca="false">IF($F45=EY$8,$H45)+IF($I45=EY$8,$G45)</f>
        <v>0</v>
      </c>
      <c r="EZ45" s="100" t="n">
        <f aca="false">IF($F45=EZ$8,$H45)+IF($I45=EZ$8,$G45)</f>
        <v>0</v>
      </c>
      <c r="FA45" s="100" t="n">
        <f aca="false">IF($F45=FA$8,$H45)+IF($I45=FA$8,$G45)</f>
        <v>0</v>
      </c>
      <c r="FB45" s="100" t="n">
        <f aca="false">IF($F45=FB$8,$H45)+IF($I45=FB$8,$G45)</f>
        <v>0</v>
      </c>
      <c r="FC45" s="100" t="n">
        <f aca="false">IF($F45=FC$8,$H45)+IF($I45=FC$8,$G45)</f>
        <v>0</v>
      </c>
      <c r="FJ45" s="34"/>
      <c r="FK45" s="87"/>
      <c r="FL45" s="88" t="s">
        <v>200</v>
      </c>
      <c r="FM45" s="89"/>
      <c r="FN45" s="90"/>
      <c r="FO45" s="91" t="n">
        <f aca="false">FM45+FN45/10</f>
        <v>0</v>
      </c>
      <c r="FP45" s="92" t="str">
        <f aca="false">FL46</f>
        <v>Etats-Unis</v>
      </c>
      <c r="FQ45" s="31"/>
      <c r="FR45" s="65"/>
      <c r="FS45" s="70"/>
      <c r="FT45" s="31"/>
      <c r="FU45" s="31"/>
      <c r="FV45" s="31"/>
      <c r="FW45" s="31"/>
      <c r="FX45" s="129"/>
      <c r="FY45" s="115"/>
      <c r="FZ45" s="130"/>
      <c r="GA45" s="117"/>
      <c r="GB45" s="118"/>
      <c r="GC45" s="31"/>
      <c r="GD45" s="31"/>
      <c r="GE45" s="31"/>
      <c r="GF45" s="31"/>
      <c r="GG45" s="31"/>
      <c r="GH45" s="31"/>
      <c r="GI45" s="31"/>
      <c r="GM45" s="143"/>
    </row>
    <row r="46" customFormat="false" ht="18" hidden="false" customHeight="true" outlineLevel="0" collapsed="false">
      <c r="B46" s="93" t="s">
        <v>73</v>
      </c>
      <c r="C46" s="93" t="s">
        <v>75</v>
      </c>
      <c r="D46" s="31"/>
      <c r="E46" s="94" t="s">
        <v>201</v>
      </c>
      <c r="F46" s="93" t="str">
        <f aca="false">VLOOKUP(B46,Paramètres!$C$10:$D$57,2,0)</f>
        <v>Belgique</v>
      </c>
      <c r="G46" s="95"/>
      <c r="H46" s="96"/>
      <c r="I46" s="93" t="str">
        <f aca="false">VLOOKUP(C46,Paramètres!$C$10:$D$57,2,0)</f>
        <v>Egypte</v>
      </c>
      <c r="J46" s="97" t="n">
        <v>46188</v>
      </c>
      <c r="K46" s="98" t="s">
        <v>168</v>
      </c>
      <c r="L46" s="99" t="str">
        <f aca="false">IF(G46&gt;H46,F46,IF(G46&lt;H46,I46,IF(G46="","Non joué",IF(G46=H46,"Nul"))))</f>
        <v>Non joué</v>
      </c>
      <c r="M46" s="84"/>
      <c r="N46" s="100" t="n">
        <f aca="false">IF($L46=N$8,3,IF(AND(OR($F46=N$8,$I46=N$8),$L46="Nul"),1,0))</f>
        <v>0</v>
      </c>
      <c r="O46" s="100" t="n">
        <f aca="false">IF($L46=O$8,3,IF(AND(OR($F46=O$8,$I46=O$8),$L46="Nul"),1,0))</f>
        <v>0</v>
      </c>
      <c r="P46" s="100" t="n">
        <f aca="false">IF($L46=P$8,3,IF(AND(OR($F46=P$8,$I46=P$8),$L46="Nul"),1,0))</f>
        <v>0</v>
      </c>
      <c r="Q46" s="100" t="n">
        <f aca="false">IF($L46=Q$8,3,IF(AND(OR($F46=Q$8,$I46=Q$8),$L46="Nul"),1,0))</f>
        <v>0</v>
      </c>
      <c r="R46" s="100" t="n">
        <f aca="false">IF($L46=R$8,3,IF(AND(OR($F46=R$8,$I46=R$8),$L46="Nul"),1,0))</f>
        <v>0</v>
      </c>
      <c r="S46" s="100" t="n">
        <f aca="false">IF($L46=S$8,3,IF(AND(OR($F46=S$8,$I46=S$8),$L46="Nul"),1,0))</f>
        <v>0</v>
      </c>
      <c r="T46" s="100" t="n">
        <f aca="false">IF($L46=T$8,3,IF(AND(OR($F46=T$8,$I46=T$8),$L46="Nul"),1,0))</f>
        <v>0</v>
      </c>
      <c r="U46" s="100" t="n">
        <f aca="false">IF($L46=U$8,3,IF(AND(OR($F46=U$8,$I46=U$8),$L46="Nul"),1,0))</f>
        <v>0</v>
      </c>
      <c r="V46" s="100" t="n">
        <f aca="false">IF($L46=V$8,3,IF(AND(OR($F46=V$8,$I46=V$8),$L46="Nul"),1,0))</f>
        <v>0</v>
      </c>
      <c r="W46" s="100" t="n">
        <f aca="false">IF($L46=W$8,3,IF(AND(OR($F46=W$8,$I46=W$8),$L46="Nul"),1,0))</f>
        <v>0</v>
      </c>
      <c r="X46" s="100" t="n">
        <f aca="false">IF($L46=X$8,3,IF(AND(OR($F46=X$8,$I46=X$8),$L46="Nul"),1,0))</f>
        <v>0</v>
      </c>
      <c r="Y46" s="100" t="n">
        <f aca="false">IF($L46=Y$8,3,IF(AND(OR($F46=Y$8,$I46=Y$8),$L46="Nul"),1,0))</f>
        <v>0</v>
      </c>
      <c r="Z46" s="100" t="n">
        <f aca="false">IF($L46=Z$8,3,IF(AND(OR($F46=Z$8,$I46=Z$8),$L46="Nul"),1,0))</f>
        <v>0</v>
      </c>
      <c r="AA46" s="100" t="n">
        <f aca="false">IF($L46=AA$8,3,IF(AND(OR($F46=AA$8,$I46=AA$8),$L46="Nul"),1,0))</f>
        <v>0</v>
      </c>
      <c r="AB46" s="100" t="n">
        <f aca="false">IF($L46=AB$8,3,IF(AND(OR($F46=AB$8,$I46=AB$8),$L46="Nul"),1,0))</f>
        <v>0</v>
      </c>
      <c r="AC46" s="100" t="n">
        <f aca="false">IF($L46=AC$8,3,IF(AND(OR($F46=AC$8,$I46=AC$8),$L46="Nul"),1,0))</f>
        <v>0</v>
      </c>
      <c r="AD46" s="100" t="n">
        <f aca="false">IF($L46=AD$8,3,IF(AND(OR($F46=AD$8,$I46=AD$8),$L46="Nul"),1,0))</f>
        <v>0</v>
      </c>
      <c r="AE46" s="100" t="n">
        <f aca="false">IF($L46=AE$8,3,IF(AND(OR($F46=AE$8,$I46=AE$8),$L46="Nul"),1,0))</f>
        <v>0</v>
      </c>
      <c r="AF46" s="100" t="n">
        <f aca="false">IF($L46=AF$8,3,IF(AND(OR($F46=AF$8,$I46=AF$8),$L46="Nul"),1,0))</f>
        <v>0</v>
      </c>
      <c r="AG46" s="100" t="n">
        <f aca="false">IF($L46=AG$8,3,IF(AND(OR($F46=AG$8,$I46=AG$8),$L46="Nul"),1,0))</f>
        <v>0</v>
      </c>
      <c r="AH46" s="100" t="n">
        <f aca="false">IF($L46=AH$8,3,IF(AND(OR($F46=AH$8,$I46=AH$8),$L46="Nul"),1,0))</f>
        <v>0</v>
      </c>
      <c r="AI46" s="100" t="n">
        <f aca="false">IF($L46=AI$8,3,IF(AND(OR($F46=AI$8,$I46=AI$8),$L46="Nul"),1,0))</f>
        <v>0</v>
      </c>
      <c r="AJ46" s="100" t="n">
        <f aca="false">IF($L46=AJ$8,3,IF(AND(OR($F46=AJ$8,$I46=AJ$8),$L46="Nul"),1,0))</f>
        <v>0</v>
      </c>
      <c r="AK46" s="100" t="n">
        <f aca="false">IF($L46=AK$8,3,IF(AND(OR($F46=AK$8,$I46=AK$8),$L46="Nul"),1,0))</f>
        <v>0</v>
      </c>
      <c r="AL46" s="100" t="n">
        <f aca="false">IF($L46=AL$8,3,IF(AND(OR($F46=AL$8,$I46=AL$8),$L46="Nul"),1,0))</f>
        <v>0</v>
      </c>
      <c r="AM46" s="100" t="n">
        <f aca="false">IF($L46=AM$8,3,IF(AND(OR($F46=AM$8,$I46=AM$8),$L46="Nul"),1,0))</f>
        <v>0</v>
      </c>
      <c r="AN46" s="100" t="n">
        <f aca="false">IF($L46=AN$8,3,IF(AND(OR($F46=AN$8,$I46=AN$8),$L46="Nul"),1,0))</f>
        <v>0</v>
      </c>
      <c r="AO46" s="100" t="n">
        <f aca="false">IF($L46=AO$8,3,IF(AND(OR($F46=AO$8,$I46=AO$8),$L46="Nul"),1,0))</f>
        <v>0</v>
      </c>
      <c r="AP46" s="100" t="n">
        <f aca="false">IF($L46=AP$8,3,IF(AND(OR($F46=AP$8,$I46=AP$8),$L46="Nul"),1,0))</f>
        <v>0</v>
      </c>
      <c r="AQ46" s="100" t="n">
        <f aca="false">IF($L46=AQ$8,3,IF(AND(OR($F46=AQ$8,$I46=AQ$8),$L46="Nul"),1,0))</f>
        <v>0</v>
      </c>
      <c r="AR46" s="100" t="n">
        <f aca="false">IF($L46=AR$8,3,IF(AND(OR($F46=AR$8,$I46=AR$8),$L46="Nul"),1,0))</f>
        <v>0</v>
      </c>
      <c r="AS46" s="100" t="n">
        <f aca="false">IF($L46=AS$8,3,IF(AND(OR($F46=AS$8,$I46=AS$8),$L46="Nul"),1,0))</f>
        <v>0</v>
      </c>
      <c r="AT46" s="100" t="n">
        <f aca="false">IF($L46=AT$8,3,IF(AND(OR($F46=AT$8,$I46=AT$8),$L46="Nul"),1,0))</f>
        <v>0</v>
      </c>
      <c r="AU46" s="100" t="n">
        <f aca="false">IF($L46=AU$8,3,IF(AND(OR($F46=AU$8,$I46=AU$8),$L46="Nul"),1,0))</f>
        <v>0</v>
      </c>
      <c r="AV46" s="100" t="n">
        <f aca="false">IF($L46=AV$8,3,IF(AND(OR($F46=AV$8,$I46=AV$8),$L46="Nul"),1,0))</f>
        <v>0</v>
      </c>
      <c r="AW46" s="100" t="n">
        <f aca="false">IF($L46=AW$8,3,IF(AND(OR($F46=AW$8,$I46=AW$8),$L46="Nul"),1,0))</f>
        <v>0</v>
      </c>
      <c r="AX46" s="100" t="n">
        <f aca="false">IF($L46=AX$8,3,IF(AND(OR($F46=AX$8,$I46=AX$8),$L46="Nul"),1,0))</f>
        <v>0</v>
      </c>
      <c r="AY46" s="100" t="n">
        <f aca="false">IF($L46=AY$8,3,IF(AND(OR($F46=AY$8,$I46=AY$8),$L46="Nul"),1,0))</f>
        <v>0</v>
      </c>
      <c r="AZ46" s="100" t="n">
        <f aca="false">IF($L46=AZ$8,3,IF(AND(OR($F46=AZ$8,$I46=AZ$8),$L46="Nul"),1,0))</f>
        <v>0</v>
      </c>
      <c r="BA46" s="100" t="n">
        <f aca="false">IF($L46=BA$8,3,IF(AND(OR($F46=BA$8,$I46=BA$8),$L46="Nul"),1,0))</f>
        <v>0</v>
      </c>
      <c r="BB46" s="100" t="n">
        <f aca="false">IF($L46=BB$8,3,IF(AND(OR($F46=BB$8,$I46=BB$8),$L46="Nul"),1,0))</f>
        <v>0</v>
      </c>
      <c r="BC46" s="100" t="n">
        <f aca="false">IF($L46=BC$8,3,IF(AND(OR($F46=BC$8,$I46=BC$8),$L46="Nul"),1,0))</f>
        <v>0</v>
      </c>
      <c r="BD46" s="100" t="n">
        <f aca="false">IF($L46=BD$8,3,IF(AND(OR($F46=BD$8,$I46=BD$8),$L46="Nul"),1,0))</f>
        <v>0</v>
      </c>
      <c r="BE46" s="100" t="n">
        <f aca="false">IF($L46=BE$8,3,IF(AND(OR($F46=BE$8,$I46=BE$8),$L46="Nul"),1,0))</f>
        <v>0</v>
      </c>
      <c r="BF46" s="100" t="n">
        <f aca="false">IF($L46=BF$8,3,IF(AND(OR($F46=BF$8,$I46=BF$8),$L46="Nul"),1,0))</f>
        <v>0</v>
      </c>
      <c r="BG46" s="100" t="n">
        <f aca="false">IF($L46=BG$8,3,IF(AND(OR($F46=BG$8,$I46=BG$8),$L46="Nul"),1,0))</f>
        <v>0</v>
      </c>
      <c r="BH46" s="100" t="n">
        <f aca="false">IF($L46=BH$8,3,IF(AND(OR($F46=BH$8,$I46=BH$8),$L46="Nul"),1,0))</f>
        <v>0</v>
      </c>
      <c r="BI46" s="100" t="n">
        <f aca="false">IF($L46=BI$8,3,IF(AND(OR($F46=BI$8,$I46=BI$8),$L46="Nul"),1,0))</f>
        <v>0</v>
      </c>
      <c r="BJ46" s="101"/>
      <c r="BK46" s="100" t="n">
        <f aca="false">IF($F46=BK$8,$G46)+IF($I46=BK$8,$H46)</f>
        <v>0</v>
      </c>
      <c r="BL46" s="100" t="n">
        <f aca="false">IF($F46=BL$8,$G46)+IF($I46=BL$8,$H46)</f>
        <v>0</v>
      </c>
      <c r="BM46" s="100" t="n">
        <f aca="false">IF($F46=BM$8,$G46)+IF($I46=BM$8,$H46)</f>
        <v>0</v>
      </c>
      <c r="BN46" s="100" t="n">
        <f aca="false">IF($F46=BN$8,$G46)+IF($I46=BN$8,$H46)</f>
        <v>0</v>
      </c>
      <c r="BO46" s="100" t="n">
        <f aca="false">IF($F46=BO$8,$G46)+IF($I46=BO$8,$H46)</f>
        <v>0</v>
      </c>
      <c r="BP46" s="100" t="n">
        <f aca="false">IF($F46=BP$8,$G46)+IF($I46=BP$8,$H46)</f>
        <v>0</v>
      </c>
      <c r="BQ46" s="100" t="n">
        <f aca="false">IF($F46=BQ$8,$G46)+IF($I46=BQ$8,$H46)</f>
        <v>0</v>
      </c>
      <c r="BR46" s="100" t="n">
        <f aca="false">IF($F46=BR$8,$G46)+IF($I46=BR$8,$H46)</f>
        <v>0</v>
      </c>
      <c r="BS46" s="100" t="n">
        <f aca="false">IF($F46=BS$8,$G46)+IF($I46=BS$8,$H46)</f>
        <v>0</v>
      </c>
      <c r="BT46" s="100" t="n">
        <f aca="false">IF($F46=BT$8,$G46)+IF($I46=BT$8,$H46)</f>
        <v>0</v>
      </c>
      <c r="BU46" s="100" t="n">
        <f aca="false">IF($F46=BU$8,$G46)+IF($I46=BU$8,$H46)</f>
        <v>0</v>
      </c>
      <c r="BV46" s="100" t="n">
        <f aca="false">IF($F46=BV$8,$G46)+IF($I46=BV$8,$H46)</f>
        <v>0</v>
      </c>
      <c r="BW46" s="100" t="n">
        <f aca="false">IF($F46=BW$8,$G46)+IF($I46=BW$8,$H46)</f>
        <v>0</v>
      </c>
      <c r="BX46" s="100" t="n">
        <f aca="false">IF($F46=BX$8,$G46)+IF($I46=BX$8,$H46)</f>
        <v>0</v>
      </c>
      <c r="BY46" s="100" t="n">
        <f aca="false">IF($F46=BY$8,$G46)+IF($I46=BY$8,$H46)</f>
        <v>0</v>
      </c>
      <c r="BZ46" s="100" t="n">
        <f aca="false">IF($F46=BZ$8,$G46)+IF($I46=BZ$8,$H46)</f>
        <v>0</v>
      </c>
      <c r="CA46" s="100" t="n">
        <f aca="false">IF($F46=CA$8,$G46)+IF($I46=CA$8,$H46)</f>
        <v>0</v>
      </c>
      <c r="CB46" s="100" t="n">
        <f aca="false">IF($F46=CB$8,$G46)+IF($I46=CB$8,$H46)</f>
        <v>0</v>
      </c>
      <c r="CC46" s="100" t="n">
        <f aca="false">IF($F46=CC$8,$G46)+IF($I46=CC$8,$H46)</f>
        <v>0</v>
      </c>
      <c r="CD46" s="100" t="n">
        <f aca="false">IF($F46=CD$8,$G46)+IF($I46=CD$8,$H46)</f>
        <v>0</v>
      </c>
      <c r="CE46" s="100" t="n">
        <f aca="false">IF($F46=CE$8,$G46)+IF($I46=CE$8,$H46)</f>
        <v>0</v>
      </c>
      <c r="CF46" s="100" t="n">
        <f aca="false">IF($F46=CF$8,$G46)+IF($I46=CF$8,$H46)</f>
        <v>0</v>
      </c>
      <c r="CG46" s="100" t="n">
        <f aca="false">IF($F46=CG$8,$G46)+IF($I46=CG$8,$H46)</f>
        <v>0</v>
      </c>
      <c r="CH46" s="100" t="n">
        <f aca="false">IF($F46=CH$8,$G46)+IF($I46=CH$8,$H46)</f>
        <v>0</v>
      </c>
      <c r="CI46" s="100" t="n">
        <f aca="false">IF($F46=CI$8,$G46)+IF($I46=CI$8,$H46)</f>
        <v>0</v>
      </c>
      <c r="CJ46" s="100" t="n">
        <f aca="false">IF($F46=CJ$8,$G46)+IF($I46=CJ$8,$H46)</f>
        <v>0</v>
      </c>
      <c r="CK46" s="100" t="n">
        <f aca="false">IF($F46=CK$8,$G46)+IF($I46=CK$8,$H46)</f>
        <v>0</v>
      </c>
      <c r="CL46" s="100" t="n">
        <f aca="false">IF($F46=CL$8,$G46)+IF($I46=CL$8,$H46)</f>
        <v>0</v>
      </c>
      <c r="CM46" s="100" t="n">
        <f aca="false">IF($F46=CM$8,$G46)+IF($I46=CM$8,$H46)</f>
        <v>0</v>
      </c>
      <c r="CN46" s="100" t="n">
        <f aca="false">IF($F46=CN$8,$G46)+IF($I46=CN$8,$H46)</f>
        <v>0</v>
      </c>
      <c r="CO46" s="100" t="n">
        <f aca="false">IF($F46=CO$8,$G46)+IF($I46=CO$8,$H46)</f>
        <v>0</v>
      </c>
      <c r="CP46" s="100" t="n">
        <f aca="false">IF($F46=CP$8,$G46)+IF($I46=CP$8,$H46)</f>
        <v>0</v>
      </c>
      <c r="CQ46" s="100" t="n">
        <f aca="false">IF($F46=CQ$8,$G46)+IF($I46=CQ$8,$H46)</f>
        <v>0</v>
      </c>
      <c r="CR46" s="100" t="n">
        <f aca="false">IF($F46=CR$8,$G46)+IF($I46=CR$8,$H46)</f>
        <v>0</v>
      </c>
      <c r="CS46" s="100" t="n">
        <f aca="false">IF($F46=CS$8,$G46)+IF($I46=CS$8,$H46)</f>
        <v>0</v>
      </c>
      <c r="CT46" s="100" t="n">
        <f aca="false">IF($F46=CT$8,$G46)+IF($I46=CT$8,$H46)</f>
        <v>0</v>
      </c>
      <c r="CU46" s="100" t="n">
        <f aca="false">IF($F46=CU$8,$G46)+IF($I46=CU$8,$H46)</f>
        <v>0</v>
      </c>
      <c r="CV46" s="100" t="n">
        <f aca="false">IF($F46=CV$8,$G46)+IF($I46=CV$8,$H46)</f>
        <v>0</v>
      </c>
      <c r="CW46" s="100" t="n">
        <f aca="false">IF($F46=CW$8,$G46)+IF($I46=CW$8,$H46)</f>
        <v>0</v>
      </c>
      <c r="CX46" s="100" t="n">
        <f aca="false">IF($F46=CX$8,$G46)+IF($I46=CX$8,$H46)</f>
        <v>0</v>
      </c>
      <c r="CY46" s="100" t="n">
        <f aca="false">IF($F46=CY$8,$G46)+IF($I46=CY$8,$H46)</f>
        <v>0</v>
      </c>
      <c r="CZ46" s="100" t="n">
        <f aca="false">IF($F46=CZ$8,$G46)+IF($I46=CZ$8,$H46)</f>
        <v>0</v>
      </c>
      <c r="DA46" s="100" t="n">
        <f aca="false">IF($F46=DA$8,$G46)+IF($I46=DA$8,$H46)</f>
        <v>0</v>
      </c>
      <c r="DB46" s="100" t="n">
        <f aca="false">IF($F46=DB$8,$G46)+IF($I46=DB$8,$H46)</f>
        <v>0</v>
      </c>
      <c r="DC46" s="100" t="n">
        <f aca="false">IF($F46=DC$8,$G46)+IF($I46=DC$8,$H46)</f>
        <v>0</v>
      </c>
      <c r="DD46" s="100" t="n">
        <f aca="false">IF($F46=DD$8,$G46)+IF($I46=DD$8,$H46)</f>
        <v>0</v>
      </c>
      <c r="DE46" s="100" t="n">
        <f aca="false">IF($F46=DE$8,$G46)+IF($I46=DE$8,$H46)</f>
        <v>0</v>
      </c>
      <c r="DF46" s="100" t="n">
        <f aca="false">IF($F46=DF$8,$G46)+IF($I46=DF$8,$H46)</f>
        <v>0</v>
      </c>
      <c r="DG46" s="101"/>
      <c r="DH46" s="100" t="n">
        <f aca="false">IF($F46=DH$8,$H46)+IF($I46=DH$8,$G46)</f>
        <v>0</v>
      </c>
      <c r="DI46" s="100" t="n">
        <f aca="false">IF($F46=DI$8,$H46)+IF($I46=DI$8,$G46)</f>
        <v>0</v>
      </c>
      <c r="DJ46" s="100" t="n">
        <f aca="false">IF($F46=DJ$8,$H46)+IF($I46=DJ$8,$G46)</f>
        <v>0</v>
      </c>
      <c r="DK46" s="100" t="n">
        <f aca="false">IF($F46=DK$8,$H46)+IF($I46=DK$8,$G46)</f>
        <v>0</v>
      </c>
      <c r="DL46" s="100" t="n">
        <f aca="false">IF($F46=DL$8,$H46)+IF($I46=DL$8,$G46)</f>
        <v>0</v>
      </c>
      <c r="DM46" s="100" t="n">
        <f aca="false">IF($F46=DM$8,$H46)+IF($I46=DM$8,$G46)</f>
        <v>0</v>
      </c>
      <c r="DN46" s="100" t="n">
        <f aca="false">IF($F46=DN$8,$H46)+IF($I46=DN$8,$G46)</f>
        <v>0</v>
      </c>
      <c r="DO46" s="100" t="n">
        <f aca="false">IF($F46=DO$8,$H46)+IF($I46=DO$8,$G46)</f>
        <v>0</v>
      </c>
      <c r="DP46" s="100" t="n">
        <f aca="false">IF($F46=DP$8,$H46)+IF($I46=DP$8,$G46)</f>
        <v>0</v>
      </c>
      <c r="DQ46" s="100" t="n">
        <f aca="false">IF($F46=DQ$8,$H46)+IF($I46=DQ$8,$G46)</f>
        <v>0</v>
      </c>
      <c r="DR46" s="100" t="n">
        <f aca="false">IF($F46=DR$8,$H46)+IF($I46=DR$8,$G46)</f>
        <v>0</v>
      </c>
      <c r="DS46" s="100" t="n">
        <f aca="false">IF($F46=DS$8,$H46)+IF($I46=DS$8,$G46)</f>
        <v>0</v>
      </c>
      <c r="DT46" s="100" t="n">
        <f aca="false">IF($F46=DT$8,$H46)+IF($I46=DT$8,$G46)</f>
        <v>0</v>
      </c>
      <c r="DU46" s="100" t="n">
        <f aca="false">IF($F46=DU$8,$H46)+IF($I46=DU$8,$G46)</f>
        <v>0</v>
      </c>
      <c r="DV46" s="100" t="n">
        <f aca="false">IF($F46=DV$8,$H46)+IF($I46=DV$8,$G46)</f>
        <v>0</v>
      </c>
      <c r="DW46" s="100" t="n">
        <f aca="false">IF($F46=DW$8,$H46)+IF($I46=DW$8,$G46)</f>
        <v>0</v>
      </c>
      <c r="DX46" s="100" t="n">
        <f aca="false">IF($F46=DX$8,$H46)+IF($I46=DX$8,$G46)</f>
        <v>0</v>
      </c>
      <c r="DY46" s="100" t="n">
        <f aca="false">IF($F46=DY$8,$H46)+IF($I46=DY$8,$G46)</f>
        <v>0</v>
      </c>
      <c r="DZ46" s="100" t="n">
        <f aca="false">IF($F46=DZ$8,$H46)+IF($I46=DZ$8,$G46)</f>
        <v>0</v>
      </c>
      <c r="EA46" s="100" t="n">
        <f aca="false">IF($F46=EA$8,$H46)+IF($I46=EA$8,$G46)</f>
        <v>0</v>
      </c>
      <c r="EB46" s="100" t="n">
        <f aca="false">IF($F46=EB$8,$H46)+IF($I46=EB$8,$G46)</f>
        <v>0</v>
      </c>
      <c r="EC46" s="100" t="n">
        <f aca="false">IF($F46=EC$8,$H46)+IF($I46=EC$8,$G46)</f>
        <v>0</v>
      </c>
      <c r="ED46" s="100" t="n">
        <f aca="false">IF($F46=ED$8,$H46)+IF($I46=ED$8,$G46)</f>
        <v>0</v>
      </c>
      <c r="EE46" s="100" t="n">
        <f aca="false">IF($F46=EE$8,$H46)+IF($I46=EE$8,$G46)</f>
        <v>0</v>
      </c>
      <c r="EF46" s="100" t="n">
        <f aca="false">IF($F46=EF$8,$H46)+IF($I46=EF$8,$G46)</f>
        <v>0</v>
      </c>
      <c r="EG46" s="100" t="n">
        <f aca="false">IF($F46=EG$8,$H46)+IF($I46=EG$8,$G46)</f>
        <v>0</v>
      </c>
      <c r="EH46" s="100" t="n">
        <f aca="false">IF($F46=EH$8,$H46)+IF($I46=EH$8,$G46)</f>
        <v>0</v>
      </c>
      <c r="EI46" s="100" t="n">
        <f aca="false">IF($F46=EI$8,$H46)+IF($I46=EI$8,$G46)</f>
        <v>0</v>
      </c>
      <c r="EJ46" s="100" t="n">
        <f aca="false">IF($F46=EJ$8,$H46)+IF($I46=EJ$8,$G46)</f>
        <v>0</v>
      </c>
      <c r="EK46" s="100" t="n">
        <f aca="false">IF($F46=EK$8,$H46)+IF($I46=EK$8,$G46)</f>
        <v>0</v>
      </c>
      <c r="EL46" s="100" t="n">
        <f aca="false">IF($F46=EL$8,$H46)+IF($I46=EL$8,$G46)</f>
        <v>0</v>
      </c>
      <c r="EM46" s="100" t="n">
        <f aca="false">IF($F46=EM$8,$H46)+IF($I46=EM$8,$G46)</f>
        <v>0</v>
      </c>
      <c r="EN46" s="100" t="n">
        <f aca="false">IF($F46=EN$8,$H46)+IF($I46=EN$8,$G46)</f>
        <v>0</v>
      </c>
      <c r="EO46" s="100" t="n">
        <f aca="false">IF($F46=EO$8,$H46)+IF($I46=EO$8,$G46)</f>
        <v>0</v>
      </c>
      <c r="EP46" s="100" t="n">
        <f aca="false">IF($F46=EP$8,$H46)+IF($I46=EP$8,$G46)</f>
        <v>0</v>
      </c>
      <c r="EQ46" s="100" t="n">
        <f aca="false">IF($F46=EQ$8,$H46)+IF($I46=EQ$8,$G46)</f>
        <v>0</v>
      </c>
      <c r="ER46" s="100" t="n">
        <f aca="false">IF($F46=ER$8,$H46)+IF($I46=ER$8,$G46)</f>
        <v>0</v>
      </c>
      <c r="ES46" s="100" t="n">
        <f aca="false">IF($F46=ES$8,$H46)+IF($I46=ES$8,$G46)</f>
        <v>0</v>
      </c>
      <c r="ET46" s="100" t="n">
        <f aca="false">IF($F46=ET$8,$H46)+IF($I46=ET$8,$G46)</f>
        <v>0</v>
      </c>
      <c r="EU46" s="100" t="n">
        <f aca="false">IF($F46=EU$8,$H46)+IF($I46=EU$8,$G46)</f>
        <v>0</v>
      </c>
      <c r="EV46" s="100" t="n">
        <f aca="false">IF($F46=EV$8,$H46)+IF($I46=EV$8,$G46)</f>
        <v>0</v>
      </c>
      <c r="EW46" s="100" t="n">
        <f aca="false">IF($F46=EW$8,$H46)+IF($I46=EW$8,$G46)</f>
        <v>0</v>
      </c>
      <c r="EX46" s="100" t="n">
        <f aca="false">IF($F46=EX$8,$H46)+IF($I46=EX$8,$G46)</f>
        <v>0</v>
      </c>
      <c r="EY46" s="100" t="n">
        <f aca="false">IF($F46=EY$8,$H46)+IF($I46=EY$8,$G46)</f>
        <v>0</v>
      </c>
      <c r="EZ46" s="100" t="n">
        <f aca="false">IF($F46=EZ$8,$H46)+IF($I46=EZ$8,$G46)</f>
        <v>0</v>
      </c>
      <c r="FA46" s="100" t="n">
        <f aca="false">IF($F46=FA$8,$H46)+IF($I46=FA$8,$G46)</f>
        <v>0</v>
      </c>
      <c r="FB46" s="100" t="n">
        <f aca="false">IF($F46=FB$8,$H46)+IF($I46=FB$8,$G46)</f>
        <v>0</v>
      </c>
      <c r="FC46" s="100" t="n">
        <f aca="false">IF($F46=FC$8,$H46)+IF($I46=FC$8,$G46)</f>
        <v>0</v>
      </c>
      <c r="FE46" s="102" t="s">
        <v>72</v>
      </c>
      <c r="FF46" s="80" t="s">
        <v>14</v>
      </c>
      <c r="FG46" s="80" t="s">
        <v>8</v>
      </c>
      <c r="FH46" s="10" t="s">
        <v>9</v>
      </c>
      <c r="FI46" s="10" t="s">
        <v>10</v>
      </c>
      <c r="FJ46" s="10" t="s">
        <v>155</v>
      </c>
      <c r="FL46" s="103" t="str">
        <f aca="false">FF29</f>
        <v>Etats-Unis</v>
      </c>
      <c r="FM46" s="89"/>
      <c r="FN46" s="90"/>
      <c r="FO46" s="91"/>
      <c r="FP46" s="92"/>
      <c r="FQ46" s="31"/>
      <c r="FR46" s="65"/>
      <c r="FS46" s="70"/>
      <c r="FT46" s="31"/>
      <c r="FU46" s="31"/>
      <c r="FV46" s="31"/>
      <c r="FW46" s="31"/>
      <c r="FX46" s="127" t="s">
        <v>202</v>
      </c>
      <c r="FY46" s="66"/>
      <c r="FZ46" s="31"/>
      <c r="GA46" s="31"/>
      <c r="GC46" s="31"/>
      <c r="GD46" s="31"/>
      <c r="GE46" s="31"/>
      <c r="GF46" s="31"/>
      <c r="GG46" s="31"/>
      <c r="GH46" s="31"/>
      <c r="GI46" s="31"/>
      <c r="GM46" s="31"/>
    </row>
    <row r="47" customFormat="false" ht="18" hidden="false" customHeight="true" outlineLevel="0" collapsed="false">
      <c r="B47" s="104" t="s">
        <v>77</v>
      </c>
      <c r="C47" s="104" t="s">
        <v>79</v>
      </c>
      <c r="D47" s="31"/>
      <c r="E47" s="94"/>
      <c r="F47" s="104" t="str">
        <f aca="false">VLOOKUP(B47,Paramètres!$C$10:$D$57,2,0)</f>
        <v>Iran</v>
      </c>
      <c r="G47" s="105"/>
      <c r="H47" s="106"/>
      <c r="I47" s="104" t="str">
        <f aca="false">VLOOKUP(C47,Paramètres!$C$10:$D$57,2,0)</f>
        <v>Nouvelle-Zélande</v>
      </c>
      <c r="J47" s="107" t="n">
        <v>46188</v>
      </c>
      <c r="K47" s="108" t="s">
        <v>171</v>
      </c>
      <c r="L47" s="109" t="str">
        <f aca="false">IF(G47&gt;H47,F47,IF(G47&lt;H47,I47,IF(G47="","Non joué",IF(G47=H47,"Nul"))))</f>
        <v>Non joué</v>
      </c>
      <c r="M47" s="84"/>
      <c r="N47" s="100" t="n">
        <f aca="false">IF($L47=N$8,3,IF(AND(OR($F47=N$8,$I47=N$8),$L47="Nul"),1,0))</f>
        <v>0</v>
      </c>
      <c r="O47" s="100" t="n">
        <f aca="false">IF($L47=O$8,3,IF(AND(OR($F47=O$8,$I47=O$8),$L47="Nul"),1,0))</f>
        <v>0</v>
      </c>
      <c r="P47" s="100" t="n">
        <f aca="false">IF($L47=P$8,3,IF(AND(OR($F47=P$8,$I47=P$8),$L47="Nul"),1,0))</f>
        <v>0</v>
      </c>
      <c r="Q47" s="100" t="n">
        <f aca="false">IF($L47=Q$8,3,IF(AND(OR($F47=Q$8,$I47=Q$8),$L47="Nul"),1,0))</f>
        <v>0</v>
      </c>
      <c r="R47" s="100" t="n">
        <f aca="false">IF($L47=R$8,3,IF(AND(OR($F47=R$8,$I47=R$8),$L47="Nul"),1,0))</f>
        <v>0</v>
      </c>
      <c r="S47" s="100" t="n">
        <f aca="false">IF($L47=S$8,3,IF(AND(OR($F47=S$8,$I47=S$8),$L47="Nul"),1,0))</f>
        <v>0</v>
      </c>
      <c r="T47" s="100" t="n">
        <f aca="false">IF($L47=T$8,3,IF(AND(OR($F47=T$8,$I47=T$8),$L47="Nul"),1,0))</f>
        <v>0</v>
      </c>
      <c r="U47" s="100" t="n">
        <f aca="false">IF($L47=U$8,3,IF(AND(OR($F47=U$8,$I47=U$8),$L47="Nul"),1,0))</f>
        <v>0</v>
      </c>
      <c r="V47" s="100" t="n">
        <f aca="false">IF($L47=V$8,3,IF(AND(OR($F47=V$8,$I47=V$8),$L47="Nul"),1,0))</f>
        <v>0</v>
      </c>
      <c r="W47" s="100" t="n">
        <f aca="false">IF($L47=W$8,3,IF(AND(OR($F47=W$8,$I47=W$8),$L47="Nul"),1,0))</f>
        <v>0</v>
      </c>
      <c r="X47" s="100" t="n">
        <f aca="false">IF($L47=X$8,3,IF(AND(OR($F47=X$8,$I47=X$8),$L47="Nul"),1,0))</f>
        <v>0</v>
      </c>
      <c r="Y47" s="100" t="n">
        <f aca="false">IF($L47=Y$8,3,IF(AND(OR($F47=Y$8,$I47=Y$8),$L47="Nul"),1,0))</f>
        <v>0</v>
      </c>
      <c r="Z47" s="100" t="n">
        <f aca="false">IF($L47=Z$8,3,IF(AND(OR($F47=Z$8,$I47=Z$8),$L47="Nul"),1,0))</f>
        <v>0</v>
      </c>
      <c r="AA47" s="100" t="n">
        <f aca="false">IF($L47=AA$8,3,IF(AND(OR($F47=AA$8,$I47=AA$8),$L47="Nul"),1,0))</f>
        <v>0</v>
      </c>
      <c r="AB47" s="100" t="n">
        <f aca="false">IF($L47=AB$8,3,IF(AND(OR($F47=AB$8,$I47=AB$8),$L47="Nul"),1,0))</f>
        <v>0</v>
      </c>
      <c r="AC47" s="100" t="n">
        <f aca="false">IF($L47=AC$8,3,IF(AND(OR($F47=AC$8,$I47=AC$8),$L47="Nul"),1,0))</f>
        <v>0</v>
      </c>
      <c r="AD47" s="100" t="n">
        <f aca="false">IF($L47=AD$8,3,IF(AND(OR($F47=AD$8,$I47=AD$8),$L47="Nul"),1,0))</f>
        <v>0</v>
      </c>
      <c r="AE47" s="100" t="n">
        <f aca="false">IF($L47=AE$8,3,IF(AND(OR($F47=AE$8,$I47=AE$8),$L47="Nul"),1,0))</f>
        <v>0</v>
      </c>
      <c r="AF47" s="100" t="n">
        <f aca="false">IF($L47=AF$8,3,IF(AND(OR($F47=AF$8,$I47=AF$8),$L47="Nul"),1,0))</f>
        <v>0</v>
      </c>
      <c r="AG47" s="100" t="n">
        <f aca="false">IF($L47=AG$8,3,IF(AND(OR($F47=AG$8,$I47=AG$8),$L47="Nul"),1,0))</f>
        <v>0</v>
      </c>
      <c r="AH47" s="100" t="n">
        <f aca="false">IF($L47=AH$8,3,IF(AND(OR($F47=AH$8,$I47=AH$8),$L47="Nul"),1,0))</f>
        <v>0</v>
      </c>
      <c r="AI47" s="100" t="n">
        <f aca="false">IF($L47=AI$8,3,IF(AND(OR($F47=AI$8,$I47=AI$8),$L47="Nul"),1,0))</f>
        <v>0</v>
      </c>
      <c r="AJ47" s="100" t="n">
        <f aca="false">IF($L47=AJ$8,3,IF(AND(OR($F47=AJ$8,$I47=AJ$8),$L47="Nul"),1,0))</f>
        <v>0</v>
      </c>
      <c r="AK47" s="100" t="n">
        <f aca="false">IF($L47=AK$8,3,IF(AND(OR($F47=AK$8,$I47=AK$8),$L47="Nul"),1,0))</f>
        <v>0</v>
      </c>
      <c r="AL47" s="100" t="n">
        <f aca="false">IF($L47=AL$8,3,IF(AND(OR($F47=AL$8,$I47=AL$8),$L47="Nul"),1,0))</f>
        <v>0</v>
      </c>
      <c r="AM47" s="100" t="n">
        <f aca="false">IF($L47=AM$8,3,IF(AND(OR($F47=AM$8,$I47=AM$8),$L47="Nul"),1,0))</f>
        <v>0</v>
      </c>
      <c r="AN47" s="100" t="n">
        <f aca="false">IF($L47=AN$8,3,IF(AND(OR($F47=AN$8,$I47=AN$8),$L47="Nul"),1,0))</f>
        <v>0</v>
      </c>
      <c r="AO47" s="100" t="n">
        <f aca="false">IF($L47=AO$8,3,IF(AND(OR($F47=AO$8,$I47=AO$8),$L47="Nul"),1,0))</f>
        <v>0</v>
      </c>
      <c r="AP47" s="100" t="n">
        <f aca="false">IF($L47=AP$8,3,IF(AND(OR($F47=AP$8,$I47=AP$8),$L47="Nul"),1,0))</f>
        <v>0</v>
      </c>
      <c r="AQ47" s="100" t="n">
        <f aca="false">IF($L47=AQ$8,3,IF(AND(OR($F47=AQ$8,$I47=AQ$8),$L47="Nul"),1,0))</f>
        <v>0</v>
      </c>
      <c r="AR47" s="100" t="n">
        <f aca="false">IF($L47=AR$8,3,IF(AND(OR($F47=AR$8,$I47=AR$8),$L47="Nul"),1,0))</f>
        <v>0</v>
      </c>
      <c r="AS47" s="100" t="n">
        <f aca="false">IF($L47=AS$8,3,IF(AND(OR($F47=AS$8,$I47=AS$8),$L47="Nul"),1,0))</f>
        <v>0</v>
      </c>
      <c r="AT47" s="100" t="n">
        <f aca="false">IF($L47=AT$8,3,IF(AND(OR($F47=AT$8,$I47=AT$8),$L47="Nul"),1,0))</f>
        <v>0</v>
      </c>
      <c r="AU47" s="100" t="n">
        <f aca="false">IF($L47=AU$8,3,IF(AND(OR($F47=AU$8,$I47=AU$8),$L47="Nul"),1,0))</f>
        <v>0</v>
      </c>
      <c r="AV47" s="100" t="n">
        <f aca="false">IF($L47=AV$8,3,IF(AND(OR($F47=AV$8,$I47=AV$8),$L47="Nul"),1,0))</f>
        <v>0</v>
      </c>
      <c r="AW47" s="100" t="n">
        <f aca="false">IF($L47=AW$8,3,IF(AND(OR($F47=AW$8,$I47=AW$8),$L47="Nul"),1,0))</f>
        <v>0</v>
      </c>
      <c r="AX47" s="100" t="n">
        <f aca="false">IF($L47=AX$8,3,IF(AND(OR($F47=AX$8,$I47=AX$8),$L47="Nul"),1,0))</f>
        <v>0</v>
      </c>
      <c r="AY47" s="100" t="n">
        <f aca="false">IF($L47=AY$8,3,IF(AND(OR($F47=AY$8,$I47=AY$8),$L47="Nul"),1,0))</f>
        <v>0</v>
      </c>
      <c r="AZ47" s="100" t="n">
        <f aca="false">IF($L47=AZ$8,3,IF(AND(OR($F47=AZ$8,$I47=AZ$8),$L47="Nul"),1,0))</f>
        <v>0</v>
      </c>
      <c r="BA47" s="100" t="n">
        <f aca="false">IF($L47=BA$8,3,IF(AND(OR($F47=BA$8,$I47=BA$8),$L47="Nul"),1,0))</f>
        <v>0</v>
      </c>
      <c r="BB47" s="100" t="n">
        <f aca="false">IF($L47=BB$8,3,IF(AND(OR($F47=BB$8,$I47=BB$8),$L47="Nul"),1,0))</f>
        <v>0</v>
      </c>
      <c r="BC47" s="100" t="n">
        <f aca="false">IF($L47=BC$8,3,IF(AND(OR($F47=BC$8,$I47=BC$8),$L47="Nul"),1,0))</f>
        <v>0</v>
      </c>
      <c r="BD47" s="100" t="n">
        <f aca="false">IF($L47=BD$8,3,IF(AND(OR($F47=BD$8,$I47=BD$8),$L47="Nul"),1,0))</f>
        <v>0</v>
      </c>
      <c r="BE47" s="100" t="n">
        <f aca="false">IF($L47=BE$8,3,IF(AND(OR($F47=BE$8,$I47=BE$8),$L47="Nul"),1,0))</f>
        <v>0</v>
      </c>
      <c r="BF47" s="100" t="n">
        <f aca="false">IF($L47=BF$8,3,IF(AND(OR($F47=BF$8,$I47=BF$8),$L47="Nul"),1,0))</f>
        <v>0</v>
      </c>
      <c r="BG47" s="100" t="n">
        <f aca="false">IF($L47=BG$8,3,IF(AND(OR($F47=BG$8,$I47=BG$8),$L47="Nul"),1,0))</f>
        <v>0</v>
      </c>
      <c r="BH47" s="100" t="n">
        <f aca="false">IF($L47=BH$8,3,IF(AND(OR($F47=BH$8,$I47=BH$8),$L47="Nul"),1,0))</f>
        <v>0</v>
      </c>
      <c r="BI47" s="100" t="n">
        <f aca="false">IF($L47=BI$8,3,IF(AND(OR($F47=BI$8,$I47=BI$8),$L47="Nul"),1,0))</f>
        <v>0</v>
      </c>
      <c r="BJ47" s="101"/>
      <c r="BK47" s="100" t="n">
        <f aca="false">IF($F47=BK$8,$G47)+IF($I47=BK$8,$H47)</f>
        <v>0</v>
      </c>
      <c r="BL47" s="100" t="n">
        <f aca="false">IF($F47=BL$8,$G47)+IF($I47=BL$8,$H47)</f>
        <v>0</v>
      </c>
      <c r="BM47" s="100" t="n">
        <f aca="false">IF($F47=BM$8,$G47)+IF($I47=BM$8,$H47)</f>
        <v>0</v>
      </c>
      <c r="BN47" s="100" t="n">
        <f aca="false">IF($F47=BN$8,$G47)+IF($I47=BN$8,$H47)</f>
        <v>0</v>
      </c>
      <c r="BO47" s="100" t="n">
        <f aca="false">IF($F47=BO$8,$G47)+IF($I47=BO$8,$H47)</f>
        <v>0</v>
      </c>
      <c r="BP47" s="100" t="n">
        <f aca="false">IF($F47=BP$8,$G47)+IF($I47=BP$8,$H47)</f>
        <v>0</v>
      </c>
      <c r="BQ47" s="100" t="n">
        <f aca="false">IF($F47=BQ$8,$G47)+IF($I47=BQ$8,$H47)</f>
        <v>0</v>
      </c>
      <c r="BR47" s="100" t="n">
        <f aca="false">IF($F47=BR$8,$G47)+IF($I47=BR$8,$H47)</f>
        <v>0</v>
      </c>
      <c r="BS47" s="100" t="n">
        <f aca="false">IF($F47=BS$8,$G47)+IF($I47=BS$8,$H47)</f>
        <v>0</v>
      </c>
      <c r="BT47" s="100" t="n">
        <f aca="false">IF($F47=BT$8,$G47)+IF($I47=BT$8,$H47)</f>
        <v>0</v>
      </c>
      <c r="BU47" s="100" t="n">
        <f aca="false">IF($F47=BU$8,$G47)+IF($I47=BU$8,$H47)</f>
        <v>0</v>
      </c>
      <c r="BV47" s="100" t="n">
        <f aca="false">IF($F47=BV$8,$G47)+IF($I47=BV$8,$H47)</f>
        <v>0</v>
      </c>
      <c r="BW47" s="100" t="n">
        <f aca="false">IF($F47=BW$8,$G47)+IF($I47=BW$8,$H47)</f>
        <v>0</v>
      </c>
      <c r="BX47" s="100" t="n">
        <f aca="false">IF($F47=BX$8,$G47)+IF($I47=BX$8,$H47)</f>
        <v>0</v>
      </c>
      <c r="BY47" s="100" t="n">
        <f aca="false">IF($F47=BY$8,$G47)+IF($I47=BY$8,$H47)</f>
        <v>0</v>
      </c>
      <c r="BZ47" s="100" t="n">
        <f aca="false">IF($F47=BZ$8,$G47)+IF($I47=BZ$8,$H47)</f>
        <v>0</v>
      </c>
      <c r="CA47" s="100" t="n">
        <f aca="false">IF($F47=CA$8,$G47)+IF($I47=CA$8,$H47)</f>
        <v>0</v>
      </c>
      <c r="CB47" s="100" t="n">
        <f aca="false">IF($F47=CB$8,$G47)+IF($I47=CB$8,$H47)</f>
        <v>0</v>
      </c>
      <c r="CC47" s="100" t="n">
        <f aca="false">IF($F47=CC$8,$G47)+IF($I47=CC$8,$H47)</f>
        <v>0</v>
      </c>
      <c r="CD47" s="100" t="n">
        <f aca="false">IF($F47=CD$8,$G47)+IF($I47=CD$8,$H47)</f>
        <v>0</v>
      </c>
      <c r="CE47" s="100" t="n">
        <f aca="false">IF($F47=CE$8,$G47)+IF($I47=CE$8,$H47)</f>
        <v>0</v>
      </c>
      <c r="CF47" s="100" t="n">
        <f aca="false">IF($F47=CF$8,$G47)+IF($I47=CF$8,$H47)</f>
        <v>0</v>
      </c>
      <c r="CG47" s="100" t="n">
        <f aca="false">IF($F47=CG$8,$G47)+IF($I47=CG$8,$H47)</f>
        <v>0</v>
      </c>
      <c r="CH47" s="100" t="n">
        <f aca="false">IF($F47=CH$8,$G47)+IF($I47=CH$8,$H47)</f>
        <v>0</v>
      </c>
      <c r="CI47" s="100" t="n">
        <f aca="false">IF($F47=CI$8,$G47)+IF($I47=CI$8,$H47)</f>
        <v>0</v>
      </c>
      <c r="CJ47" s="100" t="n">
        <f aca="false">IF($F47=CJ$8,$G47)+IF($I47=CJ$8,$H47)</f>
        <v>0</v>
      </c>
      <c r="CK47" s="100" t="n">
        <f aca="false">IF($F47=CK$8,$G47)+IF($I47=CK$8,$H47)</f>
        <v>0</v>
      </c>
      <c r="CL47" s="100" t="n">
        <f aca="false">IF($F47=CL$8,$G47)+IF($I47=CL$8,$H47)</f>
        <v>0</v>
      </c>
      <c r="CM47" s="100" t="n">
        <f aca="false">IF($F47=CM$8,$G47)+IF($I47=CM$8,$H47)</f>
        <v>0</v>
      </c>
      <c r="CN47" s="100" t="n">
        <f aca="false">IF($F47=CN$8,$G47)+IF($I47=CN$8,$H47)</f>
        <v>0</v>
      </c>
      <c r="CO47" s="100" t="n">
        <f aca="false">IF($F47=CO$8,$G47)+IF($I47=CO$8,$H47)</f>
        <v>0</v>
      </c>
      <c r="CP47" s="100" t="n">
        <f aca="false">IF($F47=CP$8,$G47)+IF($I47=CP$8,$H47)</f>
        <v>0</v>
      </c>
      <c r="CQ47" s="100" t="n">
        <f aca="false">IF($F47=CQ$8,$G47)+IF($I47=CQ$8,$H47)</f>
        <v>0</v>
      </c>
      <c r="CR47" s="100" t="n">
        <f aca="false">IF($F47=CR$8,$G47)+IF($I47=CR$8,$H47)</f>
        <v>0</v>
      </c>
      <c r="CS47" s="100" t="n">
        <f aca="false">IF($F47=CS$8,$G47)+IF($I47=CS$8,$H47)</f>
        <v>0</v>
      </c>
      <c r="CT47" s="100" t="n">
        <f aca="false">IF($F47=CT$8,$G47)+IF($I47=CT$8,$H47)</f>
        <v>0</v>
      </c>
      <c r="CU47" s="100" t="n">
        <f aca="false">IF($F47=CU$8,$G47)+IF($I47=CU$8,$H47)</f>
        <v>0</v>
      </c>
      <c r="CV47" s="100" t="n">
        <f aca="false">IF($F47=CV$8,$G47)+IF($I47=CV$8,$H47)</f>
        <v>0</v>
      </c>
      <c r="CW47" s="100" t="n">
        <f aca="false">IF($F47=CW$8,$G47)+IF($I47=CW$8,$H47)</f>
        <v>0</v>
      </c>
      <c r="CX47" s="100" t="n">
        <f aca="false">IF($F47=CX$8,$G47)+IF($I47=CX$8,$H47)</f>
        <v>0</v>
      </c>
      <c r="CY47" s="100" t="n">
        <f aca="false">IF($F47=CY$8,$G47)+IF($I47=CY$8,$H47)</f>
        <v>0</v>
      </c>
      <c r="CZ47" s="100" t="n">
        <f aca="false">IF($F47=CZ$8,$G47)+IF($I47=CZ$8,$H47)</f>
        <v>0</v>
      </c>
      <c r="DA47" s="100" t="n">
        <f aca="false">IF($F47=DA$8,$G47)+IF($I47=DA$8,$H47)</f>
        <v>0</v>
      </c>
      <c r="DB47" s="100" t="n">
        <f aca="false">IF($F47=DB$8,$G47)+IF($I47=DB$8,$H47)</f>
        <v>0</v>
      </c>
      <c r="DC47" s="100" t="n">
        <f aca="false">IF($F47=DC$8,$G47)+IF($I47=DC$8,$H47)</f>
        <v>0</v>
      </c>
      <c r="DD47" s="100" t="n">
        <f aca="false">IF($F47=DD$8,$G47)+IF($I47=DD$8,$H47)</f>
        <v>0</v>
      </c>
      <c r="DE47" s="100" t="n">
        <f aca="false">IF($F47=DE$8,$G47)+IF($I47=DE$8,$H47)</f>
        <v>0</v>
      </c>
      <c r="DF47" s="100" t="n">
        <f aca="false">IF($F47=DF$8,$G47)+IF($I47=DF$8,$H47)</f>
        <v>0</v>
      </c>
      <c r="DG47" s="101"/>
      <c r="DH47" s="100" t="n">
        <f aca="false">IF($F47=DH$8,$H47)+IF($I47=DH$8,$G47)</f>
        <v>0</v>
      </c>
      <c r="DI47" s="100" t="n">
        <f aca="false">IF($F47=DI$8,$H47)+IF($I47=DI$8,$G47)</f>
        <v>0</v>
      </c>
      <c r="DJ47" s="100" t="n">
        <f aca="false">IF($F47=DJ$8,$H47)+IF($I47=DJ$8,$G47)</f>
        <v>0</v>
      </c>
      <c r="DK47" s="100" t="n">
        <f aca="false">IF($F47=DK$8,$H47)+IF($I47=DK$8,$G47)</f>
        <v>0</v>
      </c>
      <c r="DL47" s="100" t="n">
        <f aca="false">IF($F47=DL$8,$H47)+IF($I47=DL$8,$G47)</f>
        <v>0</v>
      </c>
      <c r="DM47" s="100" t="n">
        <f aca="false">IF($F47=DM$8,$H47)+IF($I47=DM$8,$G47)</f>
        <v>0</v>
      </c>
      <c r="DN47" s="100" t="n">
        <f aca="false">IF($F47=DN$8,$H47)+IF($I47=DN$8,$G47)</f>
        <v>0</v>
      </c>
      <c r="DO47" s="100" t="n">
        <f aca="false">IF($F47=DO$8,$H47)+IF($I47=DO$8,$G47)</f>
        <v>0</v>
      </c>
      <c r="DP47" s="100" t="n">
        <f aca="false">IF($F47=DP$8,$H47)+IF($I47=DP$8,$G47)</f>
        <v>0</v>
      </c>
      <c r="DQ47" s="100" t="n">
        <f aca="false">IF($F47=DQ$8,$H47)+IF($I47=DQ$8,$G47)</f>
        <v>0</v>
      </c>
      <c r="DR47" s="100" t="n">
        <f aca="false">IF($F47=DR$8,$H47)+IF($I47=DR$8,$G47)</f>
        <v>0</v>
      </c>
      <c r="DS47" s="100" t="n">
        <f aca="false">IF($F47=DS$8,$H47)+IF($I47=DS$8,$G47)</f>
        <v>0</v>
      </c>
      <c r="DT47" s="100" t="n">
        <f aca="false">IF($F47=DT$8,$H47)+IF($I47=DT$8,$G47)</f>
        <v>0</v>
      </c>
      <c r="DU47" s="100" t="n">
        <f aca="false">IF($F47=DU$8,$H47)+IF($I47=DU$8,$G47)</f>
        <v>0</v>
      </c>
      <c r="DV47" s="100" t="n">
        <f aca="false">IF($F47=DV$8,$H47)+IF($I47=DV$8,$G47)</f>
        <v>0</v>
      </c>
      <c r="DW47" s="100" t="n">
        <f aca="false">IF($F47=DW$8,$H47)+IF($I47=DW$8,$G47)</f>
        <v>0</v>
      </c>
      <c r="DX47" s="100" t="n">
        <f aca="false">IF($F47=DX$8,$H47)+IF($I47=DX$8,$G47)</f>
        <v>0</v>
      </c>
      <c r="DY47" s="100" t="n">
        <f aca="false">IF($F47=DY$8,$H47)+IF($I47=DY$8,$G47)</f>
        <v>0</v>
      </c>
      <c r="DZ47" s="100" t="n">
        <f aca="false">IF($F47=DZ$8,$H47)+IF($I47=DZ$8,$G47)</f>
        <v>0</v>
      </c>
      <c r="EA47" s="100" t="n">
        <f aca="false">IF($F47=EA$8,$H47)+IF($I47=EA$8,$G47)</f>
        <v>0</v>
      </c>
      <c r="EB47" s="100" t="n">
        <f aca="false">IF($F47=EB$8,$H47)+IF($I47=EB$8,$G47)</f>
        <v>0</v>
      </c>
      <c r="EC47" s="100" t="n">
        <f aca="false">IF($F47=EC$8,$H47)+IF($I47=EC$8,$G47)</f>
        <v>0</v>
      </c>
      <c r="ED47" s="100" t="n">
        <f aca="false">IF($F47=ED$8,$H47)+IF($I47=ED$8,$G47)</f>
        <v>0</v>
      </c>
      <c r="EE47" s="100" t="n">
        <f aca="false">IF($F47=EE$8,$H47)+IF($I47=EE$8,$G47)</f>
        <v>0</v>
      </c>
      <c r="EF47" s="100" t="n">
        <f aca="false">IF($F47=EF$8,$H47)+IF($I47=EF$8,$G47)</f>
        <v>0</v>
      </c>
      <c r="EG47" s="100" t="n">
        <f aca="false">IF($F47=EG$8,$H47)+IF($I47=EG$8,$G47)</f>
        <v>0</v>
      </c>
      <c r="EH47" s="100" t="n">
        <f aca="false">IF($F47=EH$8,$H47)+IF($I47=EH$8,$G47)</f>
        <v>0</v>
      </c>
      <c r="EI47" s="100" t="n">
        <f aca="false">IF($F47=EI$8,$H47)+IF($I47=EI$8,$G47)</f>
        <v>0</v>
      </c>
      <c r="EJ47" s="100" t="n">
        <f aca="false">IF($F47=EJ$8,$H47)+IF($I47=EJ$8,$G47)</f>
        <v>0</v>
      </c>
      <c r="EK47" s="100" t="n">
        <f aca="false">IF($F47=EK$8,$H47)+IF($I47=EK$8,$G47)</f>
        <v>0</v>
      </c>
      <c r="EL47" s="100" t="n">
        <f aca="false">IF($F47=EL$8,$H47)+IF($I47=EL$8,$G47)</f>
        <v>0</v>
      </c>
      <c r="EM47" s="100" t="n">
        <f aca="false">IF($F47=EM$8,$H47)+IF($I47=EM$8,$G47)</f>
        <v>0</v>
      </c>
      <c r="EN47" s="100" t="n">
        <f aca="false">IF($F47=EN$8,$H47)+IF($I47=EN$8,$G47)</f>
        <v>0</v>
      </c>
      <c r="EO47" s="100" t="n">
        <f aca="false">IF($F47=EO$8,$H47)+IF($I47=EO$8,$G47)</f>
        <v>0</v>
      </c>
      <c r="EP47" s="100" t="n">
        <f aca="false">IF($F47=EP$8,$H47)+IF($I47=EP$8,$G47)</f>
        <v>0</v>
      </c>
      <c r="EQ47" s="100" t="n">
        <f aca="false">IF($F47=EQ$8,$H47)+IF($I47=EQ$8,$G47)</f>
        <v>0</v>
      </c>
      <c r="ER47" s="100" t="n">
        <f aca="false">IF($F47=ER$8,$H47)+IF($I47=ER$8,$G47)</f>
        <v>0</v>
      </c>
      <c r="ES47" s="100" t="n">
        <f aca="false">IF($F47=ES$8,$H47)+IF($I47=ES$8,$G47)</f>
        <v>0</v>
      </c>
      <c r="ET47" s="100" t="n">
        <f aca="false">IF($F47=ET$8,$H47)+IF($I47=ET$8,$G47)</f>
        <v>0</v>
      </c>
      <c r="EU47" s="100" t="n">
        <f aca="false">IF($F47=EU$8,$H47)+IF($I47=EU$8,$G47)</f>
        <v>0</v>
      </c>
      <c r="EV47" s="100" t="n">
        <f aca="false">IF($F47=EV$8,$H47)+IF($I47=EV$8,$G47)</f>
        <v>0</v>
      </c>
      <c r="EW47" s="100" t="n">
        <f aca="false">IF($F47=EW$8,$H47)+IF($I47=EW$8,$G47)</f>
        <v>0</v>
      </c>
      <c r="EX47" s="100" t="n">
        <f aca="false">IF($F47=EX$8,$H47)+IF($I47=EX$8,$G47)</f>
        <v>0</v>
      </c>
      <c r="EY47" s="100" t="n">
        <f aca="false">IF($F47=EY$8,$H47)+IF($I47=EY$8,$G47)</f>
        <v>0</v>
      </c>
      <c r="EZ47" s="100" t="n">
        <f aca="false">IF($F47=EZ$8,$H47)+IF($I47=EZ$8,$G47)</f>
        <v>0</v>
      </c>
      <c r="FA47" s="100" t="n">
        <f aca="false">IF($F47=FA$8,$H47)+IF($I47=FA$8,$G47)</f>
        <v>0</v>
      </c>
      <c r="FB47" s="100" t="n">
        <f aca="false">IF($F47=FB$8,$H47)+IF($I47=FB$8,$G47)</f>
        <v>0</v>
      </c>
      <c r="FC47" s="100" t="n">
        <f aca="false">IF($F47=FC$8,$H47)+IF($I47=FC$8,$G47)</f>
        <v>0</v>
      </c>
      <c r="FE47" s="110" t="n">
        <v>1</v>
      </c>
      <c r="FF47" s="111" t="str">
        <f aca="false">Paramètres!O34</f>
        <v>Belgique</v>
      </c>
      <c r="FG47" s="111" t="n">
        <f aca="false">Paramètres!P34</f>
        <v>0</v>
      </c>
      <c r="FH47" s="139" t="n">
        <f aca="false">Paramètres!Q34</f>
        <v>0</v>
      </c>
      <c r="FI47" s="139" t="n">
        <f aca="false">Paramètres!R34</f>
        <v>0</v>
      </c>
      <c r="FJ47" s="139" t="n">
        <f aca="false">Paramètres!S34</f>
        <v>0</v>
      </c>
      <c r="FL47" s="114" t="s">
        <v>203</v>
      </c>
      <c r="FM47" s="115"/>
      <c r="FN47" s="116"/>
      <c r="FO47" s="117" t="n">
        <f aca="false">FM47+FN47/10</f>
        <v>0</v>
      </c>
      <c r="FP47" s="118" t="n">
        <f aca="false">FL48</f>
        <v>0</v>
      </c>
      <c r="FQ47" s="31"/>
      <c r="FR47" s="119"/>
      <c r="FS47" s="28" t="s">
        <v>142</v>
      </c>
      <c r="FT47" s="33" t="s">
        <v>143</v>
      </c>
      <c r="FU47" s="28" t="s">
        <v>144</v>
      </c>
      <c r="FV47" s="28" t="s">
        <v>145</v>
      </c>
      <c r="FW47" s="31"/>
      <c r="FX47" s="67"/>
      <c r="FY47" s="66"/>
      <c r="FZ47" s="31"/>
      <c r="GA47" s="31"/>
      <c r="GC47" s="31"/>
      <c r="GD47" s="31"/>
      <c r="GE47" s="31"/>
      <c r="GF47" s="31"/>
      <c r="GG47" s="31"/>
      <c r="GH47" s="31"/>
      <c r="GI47" s="31"/>
      <c r="GM47" s="31"/>
    </row>
    <row r="48" customFormat="false" ht="18" hidden="false" customHeight="true" outlineLevel="0" collapsed="false">
      <c r="B48" s="104" t="s">
        <v>73</v>
      </c>
      <c r="C48" s="104" t="s">
        <v>77</v>
      </c>
      <c r="D48" s="31"/>
      <c r="E48" s="94"/>
      <c r="F48" s="104" t="str">
        <f aca="false">VLOOKUP(B48,Paramètres!$C$10:$D$57,2,0)</f>
        <v>Belgique</v>
      </c>
      <c r="G48" s="105"/>
      <c r="H48" s="106"/>
      <c r="I48" s="104" t="str">
        <f aca="false">VLOOKUP(C48,Paramètres!$C$10:$D$57,2,0)</f>
        <v>Iran</v>
      </c>
      <c r="J48" s="120" t="n">
        <v>46194</v>
      </c>
      <c r="K48" s="108" t="s">
        <v>168</v>
      </c>
      <c r="L48" s="109" t="str">
        <f aca="false">IF(G48&gt;H48,F48,IF(G48&lt;H48,I48,IF(G48="","Non joué",IF(G48=H48,"Nul"))))</f>
        <v>Non joué</v>
      </c>
      <c r="M48" s="84"/>
      <c r="N48" s="100" t="n">
        <f aca="false">IF($L48=N$8,3,IF(AND(OR($F48=N$8,$I48=N$8),$L48="Nul"),1,0))</f>
        <v>0</v>
      </c>
      <c r="O48" s="100" t="n">
        <f aca="false">IF($L48=O$8,3,IF(AND(OR($F48=O$8,$I48=O$8),$L48="Nul"),1,0))</f>
        <v>0</v>
      </c>
      <c r="P48" s="100" t="n">
        <f aca="false">IF($L48=P$8,3,IF(AND(OR($F48=P$8,$I48=P$8),$L48="Nul"),1,0))</f>
        <v>0</v>
      </c>
      <c r="Q48" s="100" t="n">
        <f aca="false">IF($L48=Q$8,3,IF(AND(OR($F48=Q$8,$I48=Q$8),$L48="Nul"),1,0))</f>
        <v>0</v>
      </c>
      <c r="R48" s="100" t="n">
        <f aca="false">IF($L48=R$8,3,IF(AND(OR($F48=R$8,$I48=R$8),$L48="Nul"),1,0))</f>
        <v>0</v>
      </c>
      <c r="S48" s="100" t="n">
        <f aca="false">IF($L48=S$8,3,IF(AND(OR($F48=S$8,$I48=S$8),$L48="Nul"),1,0))</f>
        <v>0</v>
      </c>
      <c r="T48" s="100" t="n">
        <f aca="false">IF($L48=T$8,3,IF(AND(OR($F48=T$8,$I48=T$8),$L48="Nul"),1,0))</f>
        <v>0</v>
      </c>
      <c r="U48" s="100" t="n">
        <f aca="false">IF($L48=U$8,3,IF(AND(OR($F48=U$8,$I48=U$8),$L48="Nul"),1,0))</f>
        <v>0</v>
      </c>
      <c r="V48" s="100" t="n">
        <f aca="false">IF($L48=V$8,3,IF(AND(OR($F48=V$8,$I48=V$8),$L48="Nul"),1,0))</f>
        <v>0</v>
      </c>
      <c r="W48" s="100" t="n">
        <f aca="false">IF($L48=W$8,3,IF(AND(OR($F48=W$8,$I48=W$8),$L48="Nul"),1,0))</f>
        <v>0</v>
      </c>
      <c r="X48" s="100" t="n">
        <f aca="false">IF($L48=X$8,3,IF(AND(OR($F48=X$8,$I48=X$8),$L48="Nul"),1,0))</f>
        <v>0</v>
      </c>
      <c r="Y48" s="100" t="n">
        <f aca="false">IF($L48=Y$8,3,IF(AND(OR($F48=Y$8,$I48=Y$8),$L48="Nul"),1,0))</f>
        <v>0</v>
      </c>
      <c r="Z48" s="100" t="n">
        <f aca="false">IF($L48=Z$8,3,IF(AND(OR($F48=Z$8,$I48=Z$8),$L48="Nul"),1,0))</f>
        <v>0</v>
      </c>
      <c r="AA48" s="100" t="n">
        <f aca="false">IF($L48=AA$8,3,IF(AND(OR($F48=AA$8,$I48=AA$8),$L48="Nul"),1,0))</f>
        <v>0</v>
      </c>
      <c r="AB48" s="100" t="n">
        <f aca="false">IF($L48=AB$8,3,IF(AND(OR($F48=AB$8,$I48=AB$8),$L48="Nul"),1,0))</f>
        <v>0</v>
      </c>
      <c r="AC48" s="100" t="n">
        <f aca="false">IF($L48=AC$8,3,IF(AND(OR($F48=AC$8,$I48=AC$8),$L48="Nul"),1,0))</f>
        <v>0</v>
      </c>
      <c r="AD48" s="100" t="n">
        <f aca="false">IF($L48=AD$8,3,IF(AND(OR($F48=AD$8,$I48=AD$8),$L48="Nul"),1,0))</f>
        <v>0</v>
      </c>
      <c r="AE48" s="100" t="n">
        <f aca="false">IF($L48=AE$8,3,IF(AND(OR($F48=AE$8,$I48=AE$8),$L48="Nul"),1,0))</f>
        <v>0</v>
      </c>
      <c r="AF48" s="100" t="n">
        <f aca="false">IF($L48=AF$8,3,IF(AND(OR($F48=AF$8,$I48=AF$8),$L48="Nul"),1,0))</f>
        <v>0</v>
      </c>
      <c r="AG48" s="100" t="n">
        <f aca="false">IF($L48=AG$8,3,IF(AND(OR($F48=AG$8,$I48=AG$8),$L48="Nul"),1,0))</f>
        <v>0</v>
      </c>
      <c r="AH48" s="100" t="n">
        <f aca="false">IF($L48=AH$8,3,IF(AND(OR($F48=AH$8,$I48=AH$8),$L48="Nul"),1,0))</f>
        <v>0</v>
      </c>
      <c r="AI48" s="100" t="n">
        <f aca="false">IF($L48=AI$8,3,IF(AND(OR($F48=AI$8,$I48=AI$8),$L48="Nul"),1,0))</f>
        <v>0</v>
      </c>
      <c r="AJ48" s="100" t="n">
        <f aca="false">IF($L48=AJ$8,3,IF(AND(OR($F48=AJ$8,$I48=AJ$8),$L48="Nul"),1,0))</f>
        <v>0</v>
      </c>
      <c r="AK48" s="100" t="n">
        <f aca="false">IF($L48=AK$8,3,IF(AND(OR($F48=AK$8,$I48=AK$8),$L48="Nul"),1,0))</f>
        <v>0</v>
      </c>
      <c r="AL48" s="100" t="n">
        <f aca="false">IF($L48=AL$8,3,IF(AND(OR($F48=AL$8,$I48=AL$8),$L48="Nul"),1,0))</f>
        <v>0</v>
      </c>
      <c r="AM48" s="100" t="n">
        <f aca="false">IF($L48=AM$8,3,IF(AND(OR($F48=AM$8,$I48=AM$8),$L48="Nul"),1,0))</f>
        <v>0</v>
      </c>
      <c r="AN48" s="100" t="n">
        <f aca="false">IF($L48=AN$8,3,IF(AND(OR($F48=AN$8,$I48=AN$8),$L48="Nul"),1,0))</f>
        <v>0</v>
      </c>
      <c r="AO48" s="100" t="n">
        <f aca="false">IF($L48=AO$8,3,IF(AND(OR($F48=AO$8,$I48=AO$8),$L48="Nul"),1,0))</f>
        <v>0</v>
      </c>
      <c r="AP48" s="100" t="n">
        <f aca="false">IF($L48=AP$8,3,IF(AND(OR($F48=AP$8,$I48=AP$8),$L48="Nul"),1,0))</f>
        <v>0</v>
      </c>
      <c r="AQ48" s="100" t="n">
        <f aca="false">IF($L48=AQ$8,3,IF(AND(OR($F48=AQ$8,$I48=AQ$8),$L48="Nul"),1,0))</f>
        <v>0</v>
      </c>
      <c r="AR48" s="100" t="n">
        <f aca="false">IF($L48=AR$8,3,IF(AND(OR($F48=AR$8,$I48=AR$8),$L48="Nul"),1,0))</f>
        <v>0</v>
      </c>
      <c r="AS48" s="100" t="n">
        <f aca="false">IF($L48=AS$8,3,IF(AND(OR($F48=AS$8,$I48=AS$8),$L48="Nul"),1,0))</f>
        <v>0</v>
      </c>
      <c r="AT48" s="100" t="n">
        <f aca="false">IF($L48=AT$8,3,IF(AND(OR($F48=AT$8,$I48=AT$8),$L48="Nul"),1,0))</f>
        <v>0</v>
      </c>
      <c r="AU48" s="100" t="n">
        <f aca="false">IF($L48=AU$8,3,IF(AND(OR($F48=AU$8,$I48=AU$8),$L48="Nul"),1,0))</f>
        <v>0</v>
      </c>
      <c r="AV48" s="100" t="n">
        <f aca="false">IF($L48=AV$8,3,IF(AND(OR($F48=AV$8,$I48=AV$8),$L48="Nul"),1,0))</f>
        <v>0</v>
      </c>
      <c r="AW48" s="100" t="n">
        <f aca="false">IF($L48=AW$8,3,IF(AND(OR($F48=AW$8,$I48=AW$8),$L48="Nul"),1,0))</f>
        <v>0</v>
      </c>
      <c r="AX48" s="100" t="n">
        <f aca="false">IF($L48=AX$8,3,IF(AND(OR($F48=AX$8,$I48=AX$8),$L48="Nul"),1,0))</f>
        <v>0</v>
      </c>
      <c r="AY48" s="100" t="n">
        <f aca="false">IF($L48=AY$8,3,IF(AND(OR($F48=AY$8,$I48=AY$8),$L48="Nul"),1,0))</f>
        <v>0</v>
      </c>
      <c r="AZ48" s="100" t="n">
        <f aca="false">IF($L48=AZ$8,3,IF(AND(OR($F48=AZ$8,$I48=AZ$8),$L48="Nul"),1,0))</f>
        <v>0</v>
      </c>
      <c r="BA48" s="100" t="n">
        <f aca="false">IF($L48=BA$8,3,IF(AND(OR($F48=BA$8,$I48=BA$8),$L48="Nul"),1,0))</f>
        <v>0</v>
      </c>
      <c r="BB48" s="100" t="n">
        <f aca="false">IF($L48=BB$8,3,IF(AND(OR($F48=BB$8,$I48=BB$8),$L48="Nul"),1,0))</f>
        <v>0</v>
      </c>
      <c r="BC48" s="100" t="n">
        <f aca="false">IF($L48=BC$8,3,IF(AND(OR($F48=BC$8,$I48=BC$8),$L48="Nul"),1,0))</f>
        <v>0</v>
      </c>
      <c r="BD48" s="100" t="n">
        <f aca="false">IF($L48=BD$8,3,IF(AND(OR($F48=BD$8,$I48=BD$8),$L48="Nul"),1,0))</f>
        <v>0</v>
      </c>
      <c r="BE48" s="100" t="n">
        <f aca="false">IF($L48=BE$8,3,IF(AND(OR($F48=BE$8,$I48=BE$8),$L48="Nul"),1,0))</f>
        <v>0</v>
      </c>
      <c r="BF48" s="100" t="n">
        <f aca="false">IF($L48=BF$8,3,IF(AND(OR($F48=BF$8,$I48=BF$8),$L48="Nul"),1,0))</f>
        <v>0</v>
      </c>
      <c r="BG48" s="100" t="n">
        <f aca="false">IF($L48=BG$8,3,IF(AND(OR($F48=BG$8,$I48=BG$8),$L48="Nul"),1,0))</f>
        <v>0</v>
      </c>
      <c r="BH48" s="100" t="n">
        <f aca="false">IF($L48=BH$8,3,IF(AND(OR($F48=BH$8,$I48=BH$8),$L48="Nul"),1,0))</f>
        <v>0</v>
      </c>
      <c r="BI48" s="100" t="n">
        <f aca="false">IF($L48=BI$8,3,IF(AND(OR($F48=BI$8,$I48=BI$8),$L48="Nul"),1,0))</f>
        <v>0</v>
      </c>
      <c r="BJ48" s="101"/>
      <c r="BK48" s="100" t="n">
        <f aca="false">IF($F48=BK$8,$G48)+IF($I48=BK$8,$H48)</f>
        <v>0</v>
      </c>
      <c r="BL48" s="100" t="n">
        <f aca="false">IF($F48=BL$8,$G48)+IF($I48=BL$8,$H48)</f>
        <v>0</v>
      </c>
      <c r="BM48" s="100" t="n">
        <f aca="false">IF($F48=BM$8,$G48)+IF($I48=BM$8,$H48)</f>
        <v>0</v>
      </c>
      <c r="BN48" s="100" t="n">
        <f aca="false">IF($F48=BN$8,$G48)+IF($I48=BN$8,$H48)</f>
        <v>0</v>
      </c>
      <c r="BO48" s="100" t="n">
        <f aca="false">IF($F48=BO$8,$G48)+IF($I48=BO$8,$H48)</f>
        <v>0</v>
      </c>
      <c r="BP48" s="100" t="n">
        <f aca="false">IF($F48=BP$8,$G48)+IF($I48=BP$8,$H48)</f>
        <v>0</v>
      </c>
      <c r="BQ48" s="100" t="n">
        <f aca="false">IF($F48=BQ$8,$G48)+IF($I48=BQ$8,$H48)</f>
        <v>0</v>
      </c>
      <c r="BR48" s="100" t="n">
        <f aca="false">IF($F48=BR$8,$G48)+IF($I48=BR$8,$H48)</f>
        <v>0</v>
      </c>
      <c r="BS48" s="100" t="n">
        <f aca="false">IF($F48=BS$8,$G48)+IF($I48=BS$8,$H48)</f>
        <v>0</v>
      </c>
      <c r="BT48" s="100" t="n">
        <f aca="false">IF($F48=BT$8,$G48)+IF($I48=BT$8,$H48)</f>
        <v>0</v>
      </c>
      <c r="BU48" s="100" t="n">
        <f aca="false">IF($F48=BU$8,$G48)+IF($I48=BU$8,$H48)</f>
        <v>0</v>
      </c>
      <c r="BV48" s="100" t="n">
        <f aca="false">IF($F48=BV$8,$G48)+IF($I48=BV$8,$H48)</f>
        <v>0</v>
      </c>
      <c r="BW48" s="100" t="n">
        <f aca="false">IF($F48=BW$8,$G48)+IF($I48=BW$8,$H48)</f>
        <v>0</v>
      </c>
      <c r="BX48" s="100" t="n">
        <f aca="false">IF($F48=BX$8,$G48)+IF($I48=BX$8,$H48)</f>
        <v>0</v>
      </c>
      <c r="BY48" s="100" t="n">
        <f aca="false">IF($F48=BY$8,$G48)+IF($I48=BY$8,$H48)</f>
        <v>0</v>
      </c>
      <c r="BZ48" s="100" t="n">
        <f aca="false">IF($F48=BZ$8,$G48)+IF($I48=BZ$8,$H48)</f>
        <v>0</v>
      </c>
      <c r="CA48" s="100" t="n">
        <f aca="false">IF($F48=CA$8,$G48)+IF($I48=CA$8,$H48)</f>
        <v>0</v>
      </c>
      <c r="CB48" s="100" t="n">
        <f aca="false">IF($F48=CB$8,$G48)+IF($I48=CB$8,$H48)</f>
        <v>0</v>
      </c>
      <c r="CC48" s="100" t="n">
        <f aca="false">IF($F48=CC$8,$G48)+IF($I48=CC$8,$H48)</f>
        <v>0</v>
      </c>
      <c r="CD48" s="100" t="n">
        <f aca="false">IF($F48=CD$8,$G48)+IF($I48=CD$8,$H48)</f>
        <v>0</v>
      </c>
      <c r="CE48" s="100" t="n">
        <f aca="false">IF($F48=CE$8,$G48)+IF($I48=CE$8,$H48)</f>
        <v>0</v>
      </c>
      <c r="CF48" s="100" t="n">
        <f aca="false">IF($F48=CF$8,$G48)+IF($I48=CF$8,$H48)</f>
        <v>0</v>
      </c>
      <c r="CG48" s="100" t="n">
        <f aca="false">IF($F48=CG$8,$G48)+IF($I48=CG$8,$H48)</f>
        <v>0</v>
      </c>
      <c r="CH48" s="100" t="n">
        <f aca="false">IF($F48=CH$8,$G48)+IF($I48=CH$8,$H48)</f>
        <v>0</v>
      </c>
      <c r="CI48" s="100" t="n">
        <f aca="false">IF($F48=CI$8,$G48)+IF($I48=CI$8,$H48)</f>
        <v>0</v>
      </c>
      <c r="CJ48" s="100" t="n">
        <f aca="false">IF($F48=CJ$8,$G48)+IF($I48=CJ$8,$H48)</f>
        <v>0</v>
      </c>
      <c r="CK48" s="100" t="n">
        <f aca="false">IF($F48=CK$8,$G48)+IF($I48=CK$8,$H48)</f>
        <v>0</v>
      </c>
      <c r="CL48" s="100" t="n">
        <f aca="false">IF($F48=CL$8,$G48)+IF($I48=CL$8,$H48)</f>
        <v>0</v>
      </c>
      <c r="CM48" s="100" t="n">
        <f aca="false">IF($F48=CM$8,$G48)+IF($I48=CM$8,$H48)</f>
        <v>0</v>
      </c>
      <c r="CN48" s="100" t="n">
        <f aca="false">IF($F48=CN$8,$G48)+IF($I48=CN$8,$H48)</f>
        <v>0</v>
      </c>
      <c r="CO48" s="100" t="n">
        <f aca="false">IF($F48=CO$8,$G48)+IF($I48=CO$8,$H48)</f>
        <v>0</v>
      </c>
      <c r="CP48" s="100" t="n">
        <f aca="false">IF($F48=CP$8,$G48)+IF($I48=CP$8,$H48)</f>
        <v>0</v>
      </c>
      <c r="CQ48" s="100" t="n">
        <f aca="false">IF($F48=CQ$8,$G48)+IF($I48=CQ$8,$H48)</f>
        <v>0</v>
      </c>
      <c r="CR48" s="100" t="n">
        <f aca="false">IF($F48=CR$8,$G48)+IF($I48=CR$8,$H48)</f>
        <v>0</v>
      </c>
      <c r="CS48" s="100" t="n">
        <f aca="false">IF($F48=CS$8,$G48)+IF($I48=CS$8,$H48)</f>
        <v>0</v>
      </c>
      <c r="CT48" s="100" t="n">
        <f aca="false">IF($F48=CT$8,$G48)+IF($I48=CT$8,$H48)</f>
        <v>0</v>
      </c>
      <c r="CU48" s="100" t="n">
        <f aca="false">IF($F48=CU$8,$G48)+IF($I48=CU$8,$H48)</f>
        <v>0</v>
      </c>
      <c r="CV48" s="100" t="n">
        <f aca="false">IF($F48=CV$8,$G48)+IF($I48=CV$8,$H48)</f>
        <v>0</v>
      </c>
      <c r="CW48" s="100" t="n">
        <f aca="false">IF($F48=CW$8,$G48)+IF($I48=CW$8,$H48)</f>
        <v>0</v>
      </c>
      <c r="CX48" s="100" t="n">
        <f aca="false">IF($F48=CX$8,$G48)+IF($I48=CX$8,$H48)</f>
        <v>0</v>
      </c>
      <c r="CY48" s="100" t="n">
        <f aca="false">IF($F48=CY$8,$G48)+IF($I48=CY$8,$H48)</f>
        <v>0</v>
      </c>
      <c r="CZ48" s="100" t="n">
        <f aca="false">IF($F48=CZ$8,$G48)+IF($I48=CZ$8,$H48)</f>
        <v>0</v>
      </c>
      <c r="DA48" s="100" t="n">
        <f aca="false">IF($F48=DA$8,$G48)+IF($I48=DA$8,$H48)</f>
        <v>0</v>
      </c>
      <c r="DB48" s="100" t="n">
        <f aca="false">IF($F48=DB$8,$G48)+IF($I48=DB$8,$H48)</f>
        <v>0</v>
      </c>
      <c r="DC48" s="100" t="n">
        <f aca="false">IF($F48=DC$8,$G48)+IF($I48=DC$8,$H48)</f>
        <v>0</v>
      </c>
      <c r="DD48" s="100" t="n">
        <f aca="false">IF($F48=DD$8,$G48)+IF($I48=DD$8,$H48)</f>
        <v>0</v>
      </c>
      <c r="DE48" s="100" t="n">
        <f aca="false">IF($F48=DE$8,$G48)+IF($I48=DE$8,$H48)</f>
        <v>0</v>
      </c>
      <c r="DF48" s="100" t="n">
        <f aca="false">IF($F48=DF$8,$G48)+IF($I48=DF$8,$H48)</f>
        <v>0</v>
      </c>
      <c r="DG48" s="101"/>
      <c r="DH48" s="100" t="n">
        <f aca="false">IF($F48=DH$8,$H48)+IF($I48=DH$8,$G48)</f>
        <v>0</v>
      </c>
      <c r="DI48" s="100" t="n">
        <f aca="false">IF($F48=DI$8,$H48)+IF($I48=DI$8,$G48)</f>
        <v>0</v>
      </c>
      <c r="DJ48" s="100" t="n">
        <f aca="false">IF($F48=DJ$8,$H48)+IF($I48=DJ$8,$G48)</f>
        <v>0</v>
      </c>
      <c r="DK48" s="100" t="n">
        <f aca="false">IF($F48=DK$8,$H48)+IF($I48=DK$8,$G48)</f>
        <v>0</v>
      </c>
      <c r="DL48" s="100" t="n">
        <f aca="false">IF($F48=DL$8,$H48)+IF($I48=DL$8,$G48)</f>
        <v>0</v>
      </c>
      <c r="DM48" s="100" t="n">
        <f aca="false">IF($F48=DM$8,$H48)+IF($I48=DM$8,$G48)</f>
        <v>0</v>
      </c>
      <c r="DN48" s="100" t="n">
        <f aca="false">IF($F48=DN$8,$H48)+IF($I48=DN$8,$G48)</f>
        <v>0</v>
      </c>
      <c r="DO48" s="100" t="n">
        <f aca="false">IF($F48=DO$8,$H48)+IF($I48=DO$8,$G48)</f>
        <v>0</v>
      </c>
      <c r="DP48" s="100" t="n">
        <f aca="false">IF($F48=DP$8,$H48)+IF($I48=DP$8,$G48)</f>
        <v>0</v>
      </c>
      <c r="DQ48" s="100" t="n">
        <f aca="false">IF($F48=DQ$8,$H48)+IF($I48=DQ$8,$G48)</f>
        <v>0</v>
      </c>
      <c r="DR48" s="100" t="n">
        <f aca="false">IF($F48=DR$8,$H48)+IF($I48=DR$8,$G48)</f>
        <v>0</v>
      </c>
      <c r="DS48" s="100" t="n">
        <f aca="false">IF($F48=DS$8,$H48)+IF($I48=DS$8,$G48)</f>
        <v>0</v>
      </c>
      <c r="DT48" s="100" t="n">
        <f aca="false">IF($F48=DT$8,$H48)+IF($I48=DT$8,$G48)</f>
        <v>0</v>
      </c>
      <c r="DU48" s="100" t="n">
        <f aca="false">IF($F48=DU$8,$H48)+IF($I48=DU$8,$G48)</f>
        <v>0</v>
      </c>
      <c r="DV48" s="100" t="n">
        <f aca="false">IF($F48=DV$8,$H48)+IF($I48=DV$8,$G48)</f>
        <v>0</v>
      </c>
      <c r="DW48" s="100" t="n">
        <f aca="false">IF($F48=DW$8,$H48)+IF($I48=DW$8,$G48)</f>
        <v>0</v>
      </c>
      <c r="DX48" s="100" t="n">
        <f aca="false">IF($F48=DX$8,$H48)+IF($I48=DX$8,$G48)</f>
        <v>0</v>
      </c>
      <c r="DY48" s="100" t="n">
        <f aca="false">IF($F48=DY$8,$H48)+IF($I48=DY$8,$G48)</f>
        <v>0</v>
      </c>
      <c r="DZ48" s="100" t="n">
        <f aca="false">IF($F48=DZ$8,$H48)+IF($I48=DZ$8,$G48)</f>
        <v>0</v>
      </c>
      <c r="EA48" s="100" t="n">
        <f aca="false">IF($F48=EA$8,$H48)+IF($I48=EA$8,$G48)</f>
        <v>0</v>
      </c>
      <c r="EB48" s="100" t="n">
        <f aca="false">IF($F48=EB$8,$H48)+IF($I48=EB$8,$G48)</f>
        <v>0</v>
      </c>
      <c r="EC48" s="100" t="n">
        <f aca="false">IF($F48=EC$8,$H48)+IF($I48=EC$8,$G48)</f>
        <v>0</v>
      </c>
      <c r="ED48" s="100" t="n">
        <f aca="false">IF($F48=ED$8,$H48)+IF($I48=ED$8,$G48)</f>
        <v>0</v>
      </c>
      <c r="EE48" s="100" t="n">
        <f aca="false">IF($F48=EE$8,$H48)+IF($I48=EE$8,$G48)</f>
        <v>0</v>
      </c>
      <c r="EF48" s="100" t="n">
        <f aca="false">IF($F48=EF$8,$H48)+IF($I48=EF$8,$G48)</f>
        <v>0</v>
      </c>
      <c r="EG48" s="100" t="n">
        <f aca="false">IF($F48=EG$8,$H48)+IF($I48=EG$8,$G48)</f>
        <v>0</v>
      </c>
      <c r="EH48" s="100" t="n">
        <f aca="false">IF($F48=EH$8,$H48)+IF($I48=EH$8,$G48)</f>
        <v>0</v>
      </c>
      <c r="EI48" s="100" t="n">
        <f aca="false">IF($F48=EI$8,$H48)+IF($I48=EI$8,$G48)</f>
        <v>0</v>
      </c>
      <c r="EJ48" s="100" t="n">
        <f aca="false">IF($F48=EJ$8,$H48)+IF($I48=EJ$8,$G48)</f>
        <v>0</v>
      </c>
      <c r="EK48" s="100" t="n">
        <f aca="false">IF($F48=EK$8,$H48)+IF($I48=EK$8,$G48)</f>
        <v>0</v>
      </c>
      <c r="EL48" s="100" t="n">
        <f aca="false">IF($F48=EL$8,$H48)+IF($I48=EL$8,$G48)</f>
        <v>0</v>
      </c>
      <c r="EM48" s="100" t="n">
        <f aca="false">IF($F48=EM$8,$H48)+IF($I48=EM$8,$G48)</f>
        <v>0</v>
      </c>
      <c r="EN48" s="100" t="n">
        <f aca="false">IF($F48=EN$8,$H48)+IF($I48=EN$8,$G48)</f>
        <v>0</v>
      </c>
      <c r="EO48" s="100" t="n">
        <f aca="false">IF($F48=EO$8,$H48)+IF($I48=EO$8,$G48)</f>
        <v>0</v>
      </c>
      <c r="EP48" s="100" t="n">
        <f aca="false">IF($F48=EP$8,$H48)+IF($I48=EP$8,$G48)</f>
        <v>0</v>
      </c>
      <c r="EQ48" s="100" t="n">
        <f aca="false">IF($F48=EQ$8,$H48)+IF($I48=EQ$8,$G48)</f>
        <v>0</v>
      </c>
      <c r="ER48" s="100" t="n">
        <f aca="false">IF($F48=ER$8,$H48)+IF($I48=ER$8,$G48)</f>
        <v>0</v>
      </c>
      <c r="ES48" s="100" t="n">
        <f aca="false">IF($F48=ES$8,$H48)+IF($I48=ES$8,$G48)</f>
        <v>0</v>
      </c>
      <c r="ET48" s="100" t="n">
        <f aca="false">IF($F48=ET$8,$H48)+IF($I48=ET$8,$G48)</f>
        <v>0</v>
      </c>
      <c r="EU48" s="100" t="n">
        <f aca="false">IF($F48=EU$8,$H48)+IF($I48=EU$8,$G48)</f>
        <v>0</v>
      </c>
      <c r="EV48" s="100" t="n">
        <f aca="false">IF($F48=EV$8,$H48)+IF($I48=EV$8,$G48)</f>
        <v>0</v>
      </c>
      <c r="EW48" s="100" t="n">
        <f aca="false">IF($F48=EW$8,$H48)+IF($I48=EW$8,$G48)</f>
        <v>0</v>
      </c>
      <c r="EX48" s="100" t="n">
        <f aca="false">IF($F48=EX$8,$H48)+IF($I48=EX$8,$G48)</f>
        <v>0</v>
      </c>
      <c r="EY48" s="100" t="n">
        <f aca="false">IF($F48=EY$8,$H48)+IF($I48=EY$8,$G48)</f>
        <v>0</v>
      </c>
      <c r="EZ48" s="100" t="n">
        <f aca="false">IF($F48=EZ$8,$H48)+IF($I48=EZ$8,$G48)</f>
        <v>0</v>
      </c>
      <c r="FA48" s="100" t="n">
        <f aca="false">IF($F48=FA$8,$H48)+IF($I48=FA$8,$G48)</f>
        <v>0</v>
      </c>
      <c r="FB48" s="100" t="n">
        <f aca="false">IF($F48=FB$8,$H48)+IF($I48=FB$8,$G48)</f>
        <v>0</v>
      </c>
      <c r="FC48" s="100" t="n">
        <f aca="false">IF($F48=FC$8,$H48)+IF($I48=FC$8,$G48)</f>
        <v>0</v>
      </c>
      <c r="FE48" s="110" t="n">
        <v>2</v>
      </c>
      <c r="FF48" s="111" t="str">
        <f aca="false">Paramètres!O35</f>
        <v>Egypte</v>
      </c>
      <c r="FG48" s="111" t="n">
        <f aca="false">Paramètres!P35</f>
        <v>0</v>
      </c>
      <c r="FH48" s="139" t="n">
        <f aca="false">Paramètres!Q35</f>
        <v>0</v>
      </c>
      <c r="FI48" s="139" t="n">
        <f aca="false">Paramètres!R35</f>
        <v>0</v>
      </c>
      <c r="FJ48" s="139" t="n">
        <f aca="false">Paramètres!S35</f>
        <v>0</v>
      </c>
      <c r="FL48" s="122"/>
      <c r="FM48" s="115"/>
      <c r="FN48" s="116"/>
      <c r="FO48" s="117"/>
      <c r="FP48" s="118"/>
      <c r="FQ48" s="31"/>
      <c r="FR48" s="123" t="str">
        <f aca="false">IF(ISBLANK(FM45),"",VLOOKUP(LARGE(FO45:FO48,1),FO45:FP48,2,0))</f>
        <v/>
      </c>
      <c r="FS48" s="89"/>
      <c r="FT48" s="124"/>
      <c r="FU48" s="91" t="n">
        <f aca="false">FS48+FT48/10</f>
        <v>0</v>
      </c>
      <c r="FV48" s="92" t="str">
        <f aca="false">FR48</f>
        <v/>
      </c>
      <c r="FW48" s="31"/>
      <c r="FX48" s="67"/>
      <c r="FY48" s="66"/>
      <c r="FZ48" s="31"/>
      <c r="GA48" s="31"/>
      <c r="GC48" s="31"/>
      <c r="GD48" s="31"/>
      <c r="GE48" s="31"/>
      <c r="GF48" s="31"/>
      <c r="GG48" s="31"/>
      <c r="GH48" s="31"/>
      <c r="GI48" s="31"/>
      <c r="GJ48" s="67"/>
      <c r="GK48" s="66"/>
      <c r="GL48" s="31"/>
      <c r="GM48" s="31"/>
    </row>
    <row r="49" customFormat="false" ht="18" hidden="false" customHeight="true" outlineLevel="0" collapsed="false">
      <c r="B49" s="104" t="s">
        <v>75</v>
      </c>
      <c r="C49" s="104" t="s">
        <v>79</v>
      </c>
      <c r="D49" s="31"/>
      <c r="E49" s="94"/>
      <c r="F49" s="104" t="str">
        <f aca="false">VLOOKUP(B49,Paramètres!$C$10:$D$57,2,0)</f>
        <v>Egypte</v>
      </c>
      <c r="G49" s="105"/>
      <c r="H49" s="106"/>
      <c r="I49" s="104" t="str">
        <f aca="false">VLOOKUP(C49,Paramètres!$C$10:$D$57,2,0)</f>
        <v>Nouvelle-Zélande</v>
      </c>
      <c r="J49" s="120" t="n">
        <v>46194</v>
      </c>
      <c r="K49" s="121" t="s">
        <v>169</v>
      </c>
      <c r="L49" s="109" t="str">
        <f aca="false">IF(G49&gt;H49,F49,IF(G49&lt;H49,I49,IF(G49="","Non joué",IF(G49=H49,"Nul"))))</f>
        <v>Non joué</v>
      </c>
      <c r="M49" s="84"/>
      <c r="N49" s="100" t="n">
        <f aca="false">IF($L49=N$8,3,IF(AND(OR($F49=N$8,$I49=N$8),$L49="Nul"),1,0))</f>
        <v>0</v>
      </c>
      <c r="O49" s="100" t="n">
        <f aca="false">IF($L49=O$8,3,IF(AND(OR($F49=O$8,$I49=O$8),$L49="Nul"),1,0))</f>
        <v>0</v>
      </c>
      <c r="P49" s="100" t="n">
        <f aca="false">IF($L49=P$8,3,IF(AND(OR($F49=P$8,$I49=P$8),$L49="Nul"),1,0))</f>
        <v>0</v>
      </c>
      <c r="Q49" s="100" t="n">
        <f aca="false">IF($L49=Q$8,3,IF(AND(OR($F49=Q$8,$I49=Q$8),$L49="Nul"),1,0))</f>
        <v>0</v>
      </c>
      <c r="R49" s="100" t="n">
        <f aca="false">IF($L49=R$8,3,IF(AND(OR($F49=R$8,$I49=R$8),$L49="Nul"),1,0))</f>
        <v>0</v>
      </c>
      <c r="S49" s="100" t="n">
        <f aca="false">IF($L49=S$8,3,IF(AND(OR($F49=S$8,$I49=S$8),$L49="Nul"),1,0))</f>
        <v>0</v>
      </c>
      <c r="T49" s="100" t="n">
        <f aca="false">IF($L49=T$8,3,IF(AND(OR($F49=T$8,$I49=T$8),$L49="Nul"),1,0))</f>
        <v>0</v>
      </c>
      <c r="U49" s="100" t="n">
        <f aca="false">IF($L49=U$8,3,IF(AND(OR($F49=U$8,$I49=U$8),$L49="Nul"),1,0))</f>
        <v>0</v>
      </c>
      <c r="V49" s="100" t="n">
        <f aca="false">IF($L49=V$8,3,IF(AND(OR($F49=V$8,$I49=V$8),$L49="Nul"),1,0))</f>
        <v>0</v>
      </c>
      <c r="W49" s="100" t="n">
        <f aca="false">IF($L49=W$8,3,IF(AND(OR($F49=W$8,$I49=W$8),$L49="Nul"),1,0))</f>
        <v>0</v>
      </c>
      <c r="X49" s="100" t="n">
        <f aca="false">IF($L49=X$8,3,IF(AND(OR($F49=X$8,$I49=X$8),$L49="Nul"),1,0))</f>
        <v>0</v>
      </c>
      <c r="Y49" s="100" t="n">
        <f aca="false">IF($L49=Y$8,3,IF(AND(OR($F49=Y$8,$I49=Y$8),$L49="Nul"),1,0))</f>
        <v>0</v>
      </c>
      <c r="Z49" s="100" t="n">
        <f aca="false">IF($L49=Z$8,3,IF(AND(OR($F49=Z$8,$I49=Z$8),$L49="Nul"),1,0))</f>
        <v>0</v>
      </c>
      <c r="AA49" s="100" t="n">
        <f aca="false">IF($L49=AA$8,3,IF(AND(OR($F49=AA$8,$I49=AA$8),$L49="Nul"),1,0))</f>
        <v>0</v>
      </c>
      <c r="AB49" s="100" t="n">
        <f aca="false">IF($L49=AB$8,3,IF(AND(OR($F49=AB$8,$I49=AB$8),$L49="Nul"),1,0))</f>
        <v>0</v>
      </c>
      <c r="AC49" s="100" t="n">
        <f aca="false">IF($L49=AC$8,3,IF(AND(OR($F49=AC$8,$I49=AC$8),$L49="Nul"),1,0))</f>
        <v>0</v>
      </c>
      <c r="AD49" s="100" t="n">
        <f aca="false">IF($L49=AD$8,3,IF(AND(OR($F49=AD$8,$I49=AD$8),$L49="Nul"),1,0))</f>
        <v>0</v>
      </c>
      <c r="AE49" s="100" t="n">
        <f aca="false">IF($L49=AE$8,3,IF(AND(OR($F49=AE$8,$I49=AE$8),$L49="Nul"),1,0))</f>
        <v>0</v>
      </c>
      <c r="AF49" s="100" t="n">
        <f aca="false">IF($L49=AF$8,3,IF(AND(OR($F49=AF$8,$I49=AF$8),$L49="Nul"),1,0))</f>
        <v>0</v>
      </c>
      <c r="AG49" s="100" t="n">
        <f aca="false">IF($L49=AG$8,3,IF(AND(OR($F49=AG$8,$I49=AG$8),$L49="Nul"),1,0))</f>
        <v>0</v>
      </c>
      <c r="AH49" s="100" t="n">
        <f aca="false">IF($L49=AH$8,3,IF(AND(OR($F49=AH$8,$I49=AH$8),$L49="Nul"),1,0))</f>
        <v>0</v>
      </c>
      <c r="AI49" s="100" t="n">
        <f aca="false">IF($L49=AI$8,3,IF(AND(OR($F49=AI$8,$I49=AI$8),$L49="Nul"),1,0))</f>
        <v>0</v>
      </c>
      <c r="AJ49" s="100" t="n">
        <f aca="false">IF($L49=AJ$8,3,IF(AND(OR($F49=AJ$8,$I49=AJ$8),$L49="Nul"),1,0))</f>
        <v>0</v>
      </c>
      <c r="AK49" s="100" t="n">
        <f aca="false">IF($L49=AK$8,3,IF(AND(OR($F49=AK$8,$I49=AK$8),$L49="Nul"),1,0))</f>
        <v>0</v>
      </c>
      <c r="AL49" s="100" t="n">
        <f aca="false">IF($L49=AL$8,3,IF(AND(OR($F49=AL$8,$I49=AL$8),$L49="Nul"),1,0))</f>
        <v>0</v>
      </c>
      <c r="AM49" s="100" t="n">
        <f aca="false">IF($L49=AM$8,3,IF(AND(OR($F49=AM$8,$I49=AM$8),$L49="Nul"),1,0))</f>
        <v>0</v>
      </c>
      <c r="AN49" s="100" t="n">
        <f aca="false">IF($L49=AN$8,3,IF(AND(OR($F49=AN$8,$I49=AN$8),$L49="Nul"),1,0))</f>
        <v>0</v>
      </c>
      <c r="AO49" s="100" t="n">
        <f aca="false">IF($L49=AO$8,3,IF(AND(OR($F49=AO$8,$I49=AO$8),$L49="Nul"),1,0))</f>
        <v>0</v>
      </c>
      <c r="AP49" s="100" t="n">
        <f aca="false">IF($L49=AP$8,3,IF(AND(OR($F49=AP$8,$I49=AP$8),$L49="Nul"),1,0))</f>
        <v>0</v>
      </c>
      <c r="AQ49" s="100" t="n">
        <f aca="false">IF($L49=AQ$8,3,IF(AND(OR($F49=AQ$8,$I49=AQ$8),$L49="Nul"),1,0))</f>
        <v>0</v>
      </c>
      <c r="AR49" s="100" t="n">
        <f aca="false">IF($L49=AR$8,3,IF(AND(OR($F49=AR$8,$I49=AR$8),$L49="Nul"),1,0))</f>
        <v>0</v>
      </c>
      <c r="AS49" s="100" t="n">
        <f aca="false">IF($L49=AS$8,3,IF(AND(OR($F49=AS$8,$I49=AS$8),$L49="Nul"),1,0))</f>
        <v>0</v>
      </c>
      <c r="AT49" s="100" t="n">
        <f aca="false">IF($L49=AT$8,3,IF(AND(OR($F49=AT$8,$I49=AT$8),$L49="Nul"),1,0))</f>
        <v>0</v>
      </c>
      <c r="AU49" s="100" t="n">
        <f aca="false">IF($L49=AU$8,3,IF(AND(OR($F49=AU$8,$I49=AU$8),$L49="Nul"),1,0))</f>
        <v>0</v>
      </c>
      <c r="AV49" s="100" t="n">
        <f aca="false">IF($L49=AV$8,3,IF(AND(OR($F49=AV$8,$I49=AV$8),$L49="Nul"),1,0))</f>
        <v>0</v>
      </c>
      <c r="AW49" s="100" t="n">
        <f aca="false">IF($L49=AW$8,3,IF(AND(OR($F49=AW$8,$I49=AW$8),$L49="Nul"),1,0))</f>
        <v>0</v>
      </c>
      <c r="AX49" s="100" t="n">
        <f aca="false">IF($L49=AX$8,3,IF(AND(OR($F49=AX$8,$I49=AX$8),$L49="Nul"),1,0))</f>
        <v>0</v>
      </c>
      <c r="AY49" s="100" t="n">
        <f aca="false">IF($L49=AY$8,3,IF(AND(OR($F49=AY$8,$I49=AY$8),$L49="Nul"),1,0))</f>
        <v>0</v>
      </c>
      <c r="AZ49" s="100" t="n">
        <f aca="false">IF($L49=AZ$8,3,IF(AND(OR($F49=AZ$8,$I49=AZ$8),$L49="Nul"),1,0))</f>
        <v>0</v>
      </c>
      <c r="BA49" s="100" t="n">
        <f aca="false">IF($L49=BA$8,3,IF(AND(OR($F49=BA$8,$I49=BA$8),$L49="Nul"),1,0))</f>
        <v>0</v>
      </c>
      <c r="BB49" s="100" t="n">
        <f aca="false">IF($L49=BB$8,3,IF(AND(OR($F49=BB$8,$I49=BB$8),$L49="Nul"),1,0))</f>
        <v>0</v>
      </c>
      <c r="BC49" s="100" t="n">
        <f aca="false">IF($L49=BC$8,3,IF(AND(OR($F49=BC$8,$I49=BC$8),$L49="Nul"),1,0))</f>
        <v>0</v>
      </c>
      <c r="BD49" s="100" t="n">
        <f aca="false">IF($L49=BD$8,3,IF(AND(OR($F49=BD$8,$I49=BD$8),$L49="Nul"),1,0))</f>
        <v>0</v>
      </c>
      <c r="BE49" s="100" t="n">
        <f aca="false">IF($L49=BE$8,3,IF(AND(OR($F49=BE$8,$I49=BE$8),$L49="Nul"),1,0))</f>
        <v>0</v>
      </c>
      <c r="BF49" s="100" t="n">
        <f aca="false">IF($L49=BF$8,3,IF(AND(OR($F49=BF$8,$I49=BF$8),$L49="Nul"),1,0))</f>
        <v>0</v>
      </c>
      <c r="BG49" s="100" t="n">
        <f aca="false">IF($L49=BG$8,3,IF(AND(OR($F49=BG$8,$I49=BG$8),$L49="Nul"),1,0))</f>
        <v>0</v>
      </c>
      <c r="BH49" s="100" t="n">
        <f aca="false">IF($L49=BH$8,3,IF(AND(OR($F49=BH$8,$I49=BH$8),$L49="Nul"),1,0))</f>
        <v>0</v>
      </c>
      <c r="BI49" s="100" t="n">
        <f aca="false">IF($L49=BI$8,3,IF(AND(OR($F49=BI$8,$I49=BI$8),$L49="Nul"),1,0))</f>
        <v>0</v>
      </c>
      <c r="BJ49" s="101"/>
      <c r="BK49" s="100" t="n">
        <f aca="false">IF($F49=BK$8,$G49)+IF($I49=BK$8,$H49)</f>
        <v>0</v>
      </c>
      <c r="BL49" s="100" t="n">
        <f aca="false">IF($F49=BL$8,$G49)+IF($I49=BL$8,$H49)</f>
        <v>0</v>
      </c>
      <c r="BM49" s="100" t="n">
        <f aca="false">IF($F49=BM$8,$G49)+IF($I49=BM$8,$H49)</f>
        <v>0</v>
      </c>
      <c r="BN49" s="100" t="n">
        <f aca="false">IF($F49=BN$8,$G49)+IF($I49=BN$8,$H49)</f>
        <v>0</v>
      </c>
      <c r="BO49" s="100" t="n">
        <f aca="false">IF($F49=BO$8,$G49)+IF($I49=BO$8,$H49)</f>
        <v>0</v>
      </c>
      <c r="BP49" s="100" t="n">
        <f aca="false">IF($F49=BP$8,$G49)+IF($I49=BP$8,$H49)</f>
        <v>0</v>
      </c>
      <c r="BQ49" s="100" t="n">
        <f aca="false">IF($F49=BQ$8,$G49)+IF($I49=BQ$8,$H49)</f>
        <v>0</v>
      </c>
      <c r="BR49" s="100" t="n">
        <f aca="false">IF($F49=BR$8,$G49)+IF($I49=BR$8,$H49)</f>
        <v>0</v>
      </c>
      <c r="BS49" s="100" t="n">
        <f aca="false">IF($F49=BS$8,$G49)+IF($I49=BS$8,$H49)</f>
        <v>0</v>
      </c>
      <c r="BT49" s="100" t="n">
        <f aca="false">IF($F49=BT$8,$G49)+IF($I49=BT$8,$H49)</f>
        <v>0</v>
      </c>
      <c r="BU49" s="100" t="n">
        <f aca="false">IF($F49=BU$8,$G49)+IF($I49=BU$8,$H49)</f>
        <v>0</v>
      </c>
      <c r="BV49" s="100" t="n">
        <f aca="false">IF($F49=BV$8,$G49)+IF($I49=BV$8,$H49)</f>
        <v>0</v>
      </c>
      <c r="BW49" s="100" t="n">
        <f aca="false">IF($F49=BW$8,$G49)+IF($I49=BW$8,$H49)</f>
        <v>0</v>
      </c>
      <c r="BX49" s="100" t="n">
        <f aca="false">IF($F49=BX$8,$G49)+IF($I49=BX$8,$H49)</f>
        <v>0</v>
      </c>
      <c r="BY49" s="100" t="n">
        <f aca="false">IF($F49=BY$8,$G49)+IF($I49=BY$8,$H49)</f>
        <v>0</v>
      </c>
      <c r="BZ49" s="100" t="n">
        <f aca="false">IF($F49=BZ$8,$G49)+IF($I49=BZ$8,$H49)</f>
        <v>0</v>
      </c>
      <c r="CA49" s="100" t="n">
        <f aca="false">IF($F49=CA$8,$G49)+IF($I49=CA$8,$H49)</f>
        <v>0</v>
      </c>
      <c r="CB49" s="100" t="n">
        <f aca="false">IF($F49=CB$8,$G49)+IF($I49=CB$8,$H49)</f>
        <v>0</v>
      </c>
      <c r="CC49" s="100" t="n">
        <f aca="false">IF($F49=CC$8,$G49)+IF($I49=CC$8,$H49)</f>
        <v>0</v>
      </c>
      <c r="CD49" s="100" t="n">
        <f aca="false">IF($F49=CD$8,$G49)+IF($I49=CD$8,$H49)</f>
        <v>0</v>
      </c>
      <c r="CE49" s="100" t="n">
        <f aca="false">IF($F49=CE$8,$G49)+IF($I49=CE$8,$H49)</f>
        <v>0</v>
      </c>
      <c r="CF49" s="100" t="n">
        <f aca="false">IF($F49=CF$8,$G49)+IF($I49=CF$8,$H49)</f>
        <v>0</v>
      </c>
      <c r="CG49" s="100" t="n">
        <f aca="false">IF($F49=CG$8,$G49)+IF($I49=CG$8,$H49)</f>
        <v>0</v>
      </c>
      <c r="CH49" s="100" t="n">
        <f aca="false">IF($F49=CH$8,$G49)+IF($I49=CH$8,$H49)</f>
        <v>0</v>
      </c>
      <c r="CI49" s="100" t="n">
        <f aca="false">IF($F49=CI$8,$G49)+IF($I49=CI$8,$H49)</f>
        <v>0</v>
      </c>
      <c r="CJ49" s="100" t="n">
        <f aca="false">IF($F49=CJ$8,$G49)+IF($I49=CJ$8,$H49)</f>
        <v>0</v>
      </c>
      <c r="CK49" s="100" t="n">
        <f aca="false">IF($F49=CK$8,$G49)+IF($I49=CK$8,$H49)</f>
        <v>0</v>
      </c>
      <c r="CL49" s="100" t="n">
        <f aca="false">IF($F49=CL$8,$G49)+IF($I49=CL$8,$H49)</f>
        <v>0</v>
      </c>
      <c r="CM49" s="100" t="n">
        <f aca="false">IF($F49=CM$8,$G49)+IF($I49=CM$8,$H49)</f>
        <v>0</v>
      </c>
      <c r="CN49" s="100" t="n">
        <f aca="false">IF($F49=CN$8,$G49)+IF($I49=CN$8,$H49)</f>
        <v>0</v>
      </c>
      <c r="CO49" s="100" t="n">
        <f aca="false">IF($F49=CO$8,$G49)+IF($I49=CO$8,$H49)</f>
        <v>0</v>
      </c>
      <c r="CP49" s="100" t="n">
        <f aca="false">IF($F49=CP$8,$G49)+IF($I49=CP$8,$H49)</f>
        <v>0</v>
      </c>
      <c r="CQ49" s="100" t="n">
        <f aca="false">IF($F49=CQ$8,$G49)+IF($I49=CQ$8,$H49)</f>
        <v>0</v>
      </c>
      <c r="CR49" s="100" t="n">
        <f aca="false">IF($F49=CR$8,$G49)+IF($I49=CR$8,$H49)</f>
        <v>0</v>
      </c>
      <c r="CS49" s="100" t="n">
        <f aca="false">IF($F49=CS$8,$G49)+IF($I49=CS$8,$H49)</f>
        <v>0</v>
      </c>
      <c r="CT49" s="100" t="n">
        <f aca="false">IF($F49=CT$8,$G49)+IF($I49=CT$8,$H49)</f>
        <v>0</v>
      </c>
      <c r="CU49" s="100" t="n">
        <f aca="false">IF($F49=CU$8,$G49)+IF($I49=CU$8,$H49)</f>
        <v>0</v>
      </c>
      <c r="CV49" s="100" t="n">
        <f aca="false">IF($F49=CV$8,$G49)+IF($I49=CV$8,$H49)</f>
        <v>0</v>
      </c>
      <c r="CW49" s="100" t="n">
        <f aca="false">IF($F49=CW$8,$G49)+IF($I49=CW$8,$H49)</f>
        <v>0</v>
      </c>
      <c r="CX49" s="100" t="n">
        <f aca="false">IF($F49=CX$8,$G49)+IF($I49=CX$8,$H49)</f>
        <v>0</v>
      </c>
      <c r="CY49" s="100" t="n">
        <f aca="false">IF($F49=CY$8,$G49)+IF($I49=CY$8,$H49)</f>
        <v>0</v>
      </c>
      <c r="CZ49" s="100" t="n">
        <f aca="false">IF($F49=CZ$8,$G49)+IF($I49=CZ$8,$H49)</f>
        <v>0</v>
      </c>
      <c r="DA49" s="100" t="n">
        <f aca="false">IF($F49=DA$8,$G49)+IF($I49=DA$8,$H49)</f>
        <v>0</v>
      </c>
      <c r="DB49" s="100" t="n">
        <f aca="false">IF($F49=DB$8,$G49)+IF($I49=DB$8,$H49)</f>
        <v>0</v>
      </c>
      <c r="DC49" s="100" t="n">
        <f aca="false">IF($F49=DC$8,$G49)+IF($I49=DC$8,$H49)</f>
        <v>0</v>
      </c>
      <c r="DD49" s="100" t="n">
        <f aca="false">IF($F49=DD$8,$G49)+IF($I49=DD$8,$H49)</f>
        <v>0</v>
      </c>
      <c r="DE49" s="100" t="n">
        <f aca="false">IF($F49=DE$8,$G49)+IF($I49=DE$8,$H49)</f>
        <v>0</v>
      </c>
      <c r="DF49" s="100" t="n">
        <f aca="false">IF($F49=DF$8,$G49)+IF($I49=DF$8,$H49)</f>
        <v>0</v>
      </c>
      <c r="DG49" s="101"/>
      <c r="DH49" s="100" t="n">
        <f aca="false">IF($F49=DH$8,$H49)+IF($I49=DH$8,$G49)</f>
        <v>0</v>
      </c>
      <c r="DI49" s="100" t="n">
        <f aca="false">IF($F49=DI$8,$H49)+IF($I49=DI$8,$G49)</f>
        <v>0</v>
      </c>
      <c r="DJ49" s="100" t="n">
        <f aca="false">IF($F49=DJ$8,$H49)+IF($I49=DJ$8,$G49)</f>
        <v>0</v>
      </c>
      <c r="DK49" s="100" t="n">
        <f aca="false">IF($F49=DK$8,$H49)+IF($I49=DK$8,$G49)</f>
        <v>0</v>
      </c>
      <c r="DL49" s="100" t="n">
        <f aca="false">IF($F49=DL$8,$H49)+IF($I49=DL$8,$G49)</f>
        <v>0</v>
      </c>
      <c r="DM49" s="100" t="n">
        <f aca="false">IF($F49=DM$8,$H49)+IF($I49=DM$8,$G49)</f>
        <v>0</v>
      </c>
      <c r="DN49" s="100" t="n">
        <f aca="false">IF($F49=DN$8,$H49)+IF($I49=DN$8,$G49)</f>
        <v>0</v>
      </c>
      <c r="DO49" s="100" t="n">
        <f aca="false">IF($F49=DO$8,$H49)+IF($I49=DO$8,$G49)</f>
        <v>0</v>
      </c>
      <c r="DP49" s="100" t="n">
        <f aca="false">IF($F49=DP$8,$H49)+IF($I49=DP$8,$G49)</f>
        <v>0</v>
      </c>
      <c r="DQ49" s="100" t="n">
        <f aca="false">IF($F49=DQ$8,$H49)+IF($I49=DQ$8,$G49)</f>
        <v>0</v>
      </c>
      <c r="DR49" s="100" t="n">
        <f aca="false">IF($F49=DR$8,$H49)+IF($I49=DR$8,$G49)</f>
        <v>0</v>
      </c>
      <c r="DS49" s="100" t="n">
        <f aca="false">IF($F49=DS$8,$H49)+IF($I49=DS$8,$G49)</f>
        <v>0</v>
      </c>
      <c r="DT49" s="100" t="n">
        <f aca="false">IF($F49=DT$8,$H49)+IF($I49=DT$8,$G49)</f>
        <v>0</v>
      </c>
      <c r="DU49" s="100" t="n">
        <f aca="false">IF($F49=DU$8,$H49)+IF($I49=DU$8,$G49)</f>
        <v>0</v>
      </c>
      <c r="DV49" s="100" t="n">
        <f aca="false">IF($F49=DV$8,$H49)+IF($I49=DV$8,$G49)</f>
        <v>0</v>
      </c>
      <c r="DW49" s="100" t="n">
        <f aca="false">IF($F49=DW$8,$H49)+IF($I49=DW$8,$G49)</f>
        <v>0</v>
      </c>
      <c r="DX49" s="100" t="n">
        <f aca="false">IF($F49=DX$8,$H49)+IF($I49=DX$8,$G49)</f>
        <v>0</v>
      </c>
      <c r="DY49" s="100" t="n">
        <f aca="false">IF($F49=DY$8,$H49)+IF($I49=DY$8,$G49)</f>
        <v>0</v>
      </c>
      <c r="DZ49" s="100" t="n">
        <f aca="false">IF($F49=DZ$8,$H49)+IF($I49=DZ$8,$G49)</f>
        <v>0</v>
      </c>
      <c r="EA49" s="100" t="n">
        <f aca="false">IF($F49=EA$8,$H49)+IF($I49=EA$8,$G49)</f>
        <v>0</v>
      </c>
      <c r="EB49" s="100" t="n">
        <f aca="false">IF($F49=EB$8,$H49)+IF($I49=EB$8,$G49)</f>
        <v>0</v>
      </c>
      <c r="EC49" s="100" t="n">
        <f aca="false">IF($F49=EC$8,$H49)+IF($I49=EC$8,$G49)</f>
        <v>0</v>
      </c>
      <c r="ED49" s="100" t="n">
        <f aca="false">IF($F49=ED$8,$H49)+IF($I49=ED$8,$G49)</f>
        <v>0</v>
      </c>
      <c r="EE49" s="100" t="n">
        <f aca="false">IF($F49=EE$8,$H49)+IF($I49=EE$8,$G49)</f>
        <v>0</v>
      </c>
      <c r="EF49" s="100" t="n">
        <f aca="false">IF($F49=EF$8,$H49)+IF($I49=EF$8,$G49)</f>
        <v>0</v>
      </c>
      <c r="EG49" s="100" t="n">
        <f aca="false">IF($F49=EG$8,$H49)+IF($I49=EG$8,$G49)</f>
        <v>0</v>
      </c>
      <c r="EH49" s="100" t="n">
        <f aca="false">IF($F49=EH$8,$H49)+IF($I49=EH$8,$G49)</f>
        <v>0</v>
      </c>
      <c r="EI49" s="100" t="n">
        <f aca="false">IF($F49=EI$8,$H49)+IF($I49=EI$8,$G49)</f>
        <v>0</v>
      </c>
      <c r="EJ49" s="100" t="n">
        <f aca="false">IF($F49=EJ$8,$H49)+IF($I49=EJ$8,$G49)</f>
        <v>0</v>
      </c>
      <c r="EK49" s="100" t="n">
        <f aca="false">IF($F49=EK$8,$H49)+IF($I49=EK$8,$G49)</f>
        <v>0</v>
      </c>
      <c r="EL49" s="100" t="n">
        <f aca="false">IF($F49=EL$8,$H49)+IF($I49=EL$8,$G49)</f>
        <v>0</v>
      </c>
      <c r="EM49" s="100" t="n">
        <f aca="false">IF($F49=EM$8,$H49)+IF($I49=EM$8,$G49)</f>
        <v>0</v>
      </c>
      <c r="EN49" s="100" t="n">
        <f aca="false">IF($F49=EN$8,$H49)+IF($I49=EN$8,$G49)</f>
        <v>0</v>
      </c>
      <c r="EO49" s="100" t="n">
        <f aca="false">IF($F49=EO$8,$H49)+IF($I49=EO$8,$G49)</f>
        <v>0</v>
      </c>
      <c r="EP49" s="100" t="n">
        <f aca="false">IF($F49=EP$8,$H49)+IF($I49=EP$8,$G49)</f>
        <v>0</v>
      </c>
      <c r="EQ49" s="100" t="n">
        <f aca="false">IF($F49=EQ$8,$H49)+IF($I49=EQ$8,$G49)</f>
        <v>0</v>
      </c>
      <c r="ER49" s="100" t="n">
        <f aca="false">IF($F49=ER$8,$H49)+IF($I49=ER$8,$G49)</f>
        <v>0</v>
      </c>
      <c r="ES49" s="100" t="n">
        <f aca="false">IF($F49=ES$8,$H49)+IF($I49=ES$8,$G49)</f>
        <v>0</v>
      </c>
      <c r="ET49" s="100" t="n">
        <f aca="false">IF($F49=ET$8,$H49)+IF($I49=ET$8,$G49)</f>
        <v>0</v>
      </c>
      <c r="EU49" s="100" t="n">
        <f aca="false">IF($F49=EU$8,$H49)+IF($I49=EU$8,$G49)</f>
        <v>0</v>
      </c>
      <c r="EV49" s="100" t="n">
        <f aca="false">IF($F49=EV$8,$H49)+IF($I49=EV$8,$G49)</f>
        <v>0</v>
      </c>
      <c r="EW49" s="100" t="n">
        <f aca="false">IF($F49=EW$8,$H49)+IF($I49=EW$8,$G49)</f>
        <v>0</v>
      </c>
      <c r="EX49" s="100" t="n">
        <f aca="false">IF($F49=EX$8,$H49)+IF($I49=EX$8,$G49)</f>
        <v>0</v>
      </c>
      <c r="EY49" s="100" t="n">
        <f aca="false">IF($F49=EY$8,$H49)+IF($I49=EY$8,$G49)</f>
        <v>0</v>
      </c>
      <c r="EZ49" s="100" t="n">
        <f aca="false">IF($F49=EZ$8,$H49)+IF($I49=EZ$8,$G49)</f>
        <v>0</v>
      </c>
      <c r="FA49" s="100" t="n">
        <f aca="false">IF($F49=FA$8,$H49)+IF($I49=FA$8,$G49)</f>
        <v>0</v>
      </c>
      <c r="FB49" s="100" t="n">
        <f aca="false">IF($F49=FB$8,$H49)+IF($I49=FB$8,$G49)</f>
        <v>0</v>
      </c>
      <c r="FC49" s="100" t="n">
        <f aca="false">IF($F49=FC$8,$H49)+IF($I49=FC$8,$G49)</f>
        <v>0</v>
      </c>
      <c r="FE49" s="110" t="n">
        <v>3</v>
      </c>
      <c r="FF49" s="126" t="str">
        <f aca="false">Paramètres!O36</f>
        <v>Iran</v>
      </c>
      <c r="FG49" s="112" t="n">
        <f aca="false">Paramètres!P36</f>
        <v>0</v>
      </c>
      <c r="FH49" s="113" t="n">
        <f aca="false">Paramètres!Q36</f>
        <v>0</v>
      </c>
      <c r="FI49" s="113" t="n">
        <f aca="false">Paramètres!R36</f>
        <v>0</v>
      </c>
      <c r="FJ49" s="139" t="n">
        <f aca="false">Paramètres!S36</f>
        <v>0</v>
      </c>
      <c r="FL49" s="127" t="s">
        <v>204</v>
      </c>
      <c r="FM49" s="70"/>
      <c r="FN49" s="128"/>
      <c r="FO49" s="28"/>
      <c r="FP49" s="28"/>
      <c r="FQ49" s="33"/>
      <c r="FR49" s="123"/>
      <c r="FS49" s="89"/>
      <c r="FT49" s="124"/>
      <c r="FU49" s="91"/>
      <c r="FV49" s="92"/>
      <c r="FW49" s="31"/>
      <c r="FX49" s="67"/>
      <c r="FY49" s="66"/>
      <c r="FZ49" s="31"/>
      <c r="GA49" s="31"/>
      <c r="GC49" s="31"/>
      <c r="GD49" s="31"/>
      <c r="GE49" s="31"/>
      <c r="GF49" s="31"/>
      <c r="GG49" s="31"/>
      <c r="GH49" s="31"/>
      <c r="GI49" s="31"/>
      <c r="GM49" s="31"/>
    </row>
    <row r="50" customFormat="false" ht="18" hidden="false" customHeight="true" outlineLevel="0" collapsed="false">
      <c r="B50" s="104" t="s">
        <v>75</v>
      </c>
      <c r="C50" s="104" t="s">
        <v>77</v>
      </c>
      <c r="D50" s="31"/>
      <c r="E50" s="94"/>
      <c r="F50" s="104" t="str">
        <f aca="false">VLOOKUP(B50,Paramètres!$C$10:$D$57,2,0)</f>
        <v>Egypte</v>
      </c>
      <c r="G50" s="105"/>
      <c r="H50" s="106"/>
      <c r="I50" s="104" t="str">
        <f aca="false">VLOOKUP(C50,Paramètres!$C$10:$D$57,2,0)</f>
        <v>Iran</v>
      </c>
      <c r="J50" s="107" t="n">
        <v>46199</v>
      </c>
      <c r="K50" s="108" t="s">
        <v>171</v>
      </c>
      <c r="L50" s="109" t="str">
        <f aca="false">IF(G50&gt;H50,F50,IF(G50&lt;H50,I50,IF(G50="","Non joué",IF(G50=H50,"Nul"))))</f>
        <v>Non joué</v>
      </c>
      <c r="M50" s="84"/>
      <c r="N50" s="100" t="n">
        <f aca="false">IF($L50=N$8,3,IF(AND(OR($F50=N$8,$I50=N$8),$L50="Nul"),1,0))</f>
        <v>0</v>
      </c>
      <c r="O50" s="100" t="n">
        <f aca="false">IF($L50=O$8,3,IF(AND(OR($F50=O$8,$I50=O$8),$L50="Nul"),1,0))</f>
        <v>0</v>
      </c>
      <c r="P50" s="100" t="n">
        <f aca="false">IF($L50=P$8,3,IF(AND(OR($F50=P$8,$I50=P$8),$L50="Nul"),1,0))</f>
        <v>0</v>
      </c>
      <c r="Q50" s="100" t="n">
        <f aca="false">IF($L50=Q$8,3,IF(AND(OR($F50=Q$8,$I50=Q$8),$L50="Nul"),1,0))</f>
        <v>0</v>
      </c>
      <c r="R50" s="100" t="n">
        <f aca="false">IF($L50=R$8,3,IF(AND(OR($F50=R$8,$I50=R$8),$L50="Nul"),1,0))</f>
        <v>0</v>
      </c>
      <c r="S50" s="100" t="n">
        <f aca="false">IF($L50=S$8,3,IF(AND(OR($F50=S$8,$I50=S$8),$L50="Nul"),1,0))</f>
        <v>0</v>
      </c>
      <c r="T50" s="100" t="n">
        <f aca="false">IF($L50=T$8,3,IF(AND(OR($F50=T$8,$I50=T$8),$L50="Nul"),1,0))</f>
        <v>0</v>
      </c>
      <c r="U50" s="100" t="n">
        <f aca="false">IF($L50=U$8,3,IF(AND(OR($F50=U$8,$I50=U$8),$L50="Nul"),1,0))</f>
        <v>0</v>
      </c>
      <c r="V50" s="100" t="n">
        <f aca="false">IF($L50=V$8,3,IF(AND(OR($F50=V$8,$I50=V$8),$L50="Nul"),1,0))</f>
        <v>0</v>
      </c>
      <c r="W50" s="100" t="n">
        <f aca="false">IF($L50=W$8,3,IF(AND(OR($F50=W$8,$I50=W$8),$L50="Nul"),1,0))</f>
        <v>0</v>
      </c>
      <c r="X50" s="100" t="n">
        <f aca="false">IF($L50=X$8,3,IF(AND(OR($F50=X$8,$I50=X$8),$L50="Nul"),1,0))</f>
        <v>0</v>
      </c>
      <c r="Y50" s="100" t="n">
        <f aca="false">IF($L50=Y$8,3,IF(AND(OR($F50=Y$8,$I50=Y$8),$L50="Nul"),1,0))</f>
        <v>0</v>
      </c>
      <c r="Z50" s="100" t="n">
        <f aca="false">IF($L50=Z$8,3,IF(AND(OR($F50=Z$8,$I50=Z$8),$L50="Nul"),1,0))</f>
        <v>0</v>
      </c>
      <c r="AA50" s="100" t="n">
        <f aca="false">IF($L50=AA$8,3,IF(AND(OR($F50=AA$8,$I50=AA$8),$L50="Nul"),1,0))</f>
        <v>0</v>
      </c>
      <c r="AB50" s="100" t="n">
        <f aca="false">IF($L50=AB$8,3,IF(AND(OR($F50=AB$8,$I50=AB$8),$L50="Nul"),1,0))</f>
        <v>0</v>
      </c>
      <c r="AC50" s="100" t="n">
        <f aca="false">IF($L50=AC$8,3,IF(AND(OR($F50=AC$8,$I50=AC$8),$L50="Nul"),1,0))</f>
        <v>0</v>
      </c>
      <c r="AD50" s="100" t="n">
        <f aca="false">IF($L50=AD$8,3,IF(AND(OR($F50=AD$8,$I50=AD$8),$L50="Nul"),1,0))</f>
        <v>0</v>
      </c>
      <c r="AE50" s="100" t="n">
        <f aca="false">IF($L50=AE$8,3,IF(AND(OR($F50=AE$8,$I50=AE$8),$L50="Nul"),1,0))</f>
        <v>0</v>
      </c>
      <c r="AF50" s="100" t="n">
        <f aca="false">IF($L50=AF$8,3,IF(AND(OR($F50=AF$8,$I50=AF$8),$L50="Nul"),1,0))</f>
        <v>0</v>
      </c>
      <c r="AG50" s="100" t="n">
        <f aca="false">IF($L50=AG$8,3,IF(AND(OR($F50=AG$8,$I50=AG$8),$L50="Nul"),1,0))</f>
        <v>0</v>
      </c>
      <c r="AH50" s="100" t="n">
        <f aca="false">IF($L50=AH$8,3,IF(AND(OR($F50=AH$8,$I50=AH$8),$L50="Nul"),1,0))</f>
        <v>0</v>
      </c>
      <c r="AI50" s="100" t="n">
        <f aca="false">IF($L50=AI$8,3,IF(AND(OR($F50=AI$8,$I50=AI$8),$L50="Nul"),1,0))</f>
        <v>0</v>
      </c>
      <c r="AJ50" s="100" t="n">
        <f aca="false">IF($L50=AJ$8,3,IF(AND(OR($F50=AJ$8,$I50=AJ$8),$L50="Nul"),1,0))</f>
        <v>0</v>
      </c>
      <c r="AK50" s="100" t="n">
        <f aca="false">IF($L50=AK$8,3,IF(AND(OR($F50=AK$8,$I50=AK$8),$L50="Nul"),1,0))</f>
        <v>0</v>
      </c>
      <c r="AL50" s="100" t="n">
        <f aca="false">IF($L50=AL$8,3,IF(AND(OR($F50=AL$8,$I50=AL$8),$L50="Nul"),1,0))</f>
        <v>0</v>
      </c>
      <c r="AM50" s="100" t="n">
        <f aca="false">IF($L50=AM$8,3,IF(AND(OR($F50=AM$8,$I50=AM$8),$L50="Nul"),1,0))</f>
        <v>0</v>
      </c>
      <c r="AN50" s="100" t="n">
        <f aca="false">IF($L50=AN$8,3,IF(AND(OR($F50=AN$8,$I50=AN$8),$L50="Nul"),1,0))</f>
        <v>0</v>
      </c>
      <c r="AO50" s="100" t="n">
        <f aca="false">IF($L50=AO$8,3,IF(AND(OR($F50=AO$8,$I50=AO$8),$L50="Nul"),1,0))</f>
        <v>0</v>
      </c>
      <c r="AP50" s="100" t="n">
        <f aca="false">IF($L50=AP$8,3,IF(AND(OR($F50=AP$8,$I50=AP$8),$L50="Nul"),1,0))</f>
        <v>0</v>
      </c>
      <c r="AQ50" s="100" t="n">
        <f aca="false">IF($L50=AQ$8,3,IF(AND(OR($F50=AQ$8,$I50=AQ$8),$L50="Nul"),1,0))</f>
        <v>0</v>
      </c>
      <c r="AR50" s="100" t="n">
        <f aca="false">IF($L50=AR$8,3,IF(AND(OR($F50=AR$8,$I50=AR$8),$L50="Nul"),1,0))</f>
        <v>0</v>
      </c>
      <c r="AS50" s="100" t="n">
        <f aca="false">IF($L50=AS$8,3,IF(AND(OR($F50=AS$8,$I50=AS$8),$L50="Nul"),1,0))</f>
        <v>0</v>
      </c>
      <c r="AT50" s="100" t="n">
        <f aca="false">IF($L50=AT$8,3,IF(AND(OR($F50=AT$8,$I50=AT$8),$L50="Nul"),1,0))</f>
        <v>0</v>
      </c>
      <c r="AU50" s="100" t="n">
        <f aca="false">IF($L50=AU$8,3,IF(AND(OR($F50=AU$8,$I50=AU$8),$L50="Nul"),1,0))</f>
        <v>0</v>
      </c>
      <c r="AV50" s="100" t="n">
        <f aca="false">IF($L50=AV$8,3,IF(AND(OR($F50=AV$8,$I50=AV$8),$L50="Nul"),1,0))</f>
        <v>0</v>
      </c>
      <c r="AW50" s="100" t="n">
        <f aca="false">IF($L50=AW$8,3,IF(AND(OR($F50=AW$8,$I50=AW$8),$L50="Nul"),1,0))</f>
        <v>0</v>
      </c>
      <c r="AX50" s="100" t="n">
        <f aca="false">IF($L50=AX$8,3,IF(AND(OR($F50=AX$8,$I50=AX$8),$L50="Nul"),1,0))</f>
        <v>0</v>
      </c>
      <c r="AY50" s="100" t="n">
        <f aca="false">IF($L50=AY$8,3,IF(AND(OR($F50=AY$8,$I50=AY$8),$L50="Nul"),1,0))</f>
        <v>0</v>
      </c>
      <c r="AZ50" s="100" t="n">
        <f aca="false">IF($L50=AZ$8,3,IF(AND(OR($F50=AZ$8,$I50=AZ$8),$L50="Nul"),1,0))</f>
        <v>0</v>
      </c>
      <c r="BA50" s="100" t="n">
        <f aca="false">IF($L50=BA$8,3,IF(AND(OR($F50=BA$8,$I50=BA$8),$L50="Nul"),1,0))</f>
        <v>0</v>
      </c>
      <c r="BB50" s="100" t="n">
        <f aca="false">IF($L50=BB$8,3,IF(AND(OR($F50=BB$8,$I50=BB$8),$L50="Nul"),1,0))</f>
        <v>0</v>
      </c>
      <c r="BC50" s="100" t="n">
        <f aca="false">IF($L50=BC$8,3,IF(AND(OR($F50=BC$8,$I50=BC$8),$L50="Nul"),1,0))</f>
        <v>0</v>
      </c>
      <c r="BD50" s="100" t="n">
        <f aca="false">IF($L50=BD$8,3,IF(AND(OR($F50=BD$8,$I50=BD$8),$L50="Nul"),1,0))</f>
        <v>0</v>
      </c>
      <c r="BE50" s="100" t="n">
        <f aca="false">IF($L50=BE$8,3,IF(AND(OR($F50=BE$8,$I50=BE$8),$L50="Nul"),1,0))</f>
        <v>0</v>
      </c>
      <c r="BF50" s="100" t="n">
        <f aca="false">IF($L50=BF$8,3,IF(AND(OR($F50=BF$8,$I50=BF$8),$L50="Nul"),1,0))</f>
        <v>0</v>
      </c>
      <c r="BG50" s="100" t="n">
        <f aca="false">IF($L50=BG$8,3,IF(AND(OR($F50=BG$8,$I50=BG$8),$L50="Nul"),1,0))</f>
        <v>0</v>
      </c>
      <c r="BH50" s="100" t="n">
        <f aca="false">IF($L50=BH$8,3,IF(AND(OR($F50=BH$8,$I50=BH$8),$L50="Nul"),1,0))</f>
        <v>0</v>
      </c>
      <c r="BI50" s="100" t="n">
        <f aca="false">IF($L50=BI$8,3,IF(AND(OR($F50=BI$8,$I50=BI$8),$L50="Nul"),1,0))</f>
        <v>0</v>
      </c>
      <c r="BJ50" s="101"/>
      <c r="BK50" s="100" t="n">
        <f aca="false">IF($F50=BK$8,$G50)+IF($I50=BK$8,$H50)</f>
        <v>0</v>
      </c>
      <c r="BL50" s="100" t="n">
        <f aca="false">IF($F50=BL$8,$G50)+IF($I50=BL$8,$H50)</f>
        <v>0</v>
      </c>
      <c r="BM50" s="100" t="n">
        <f aca="false">IF($F50=BM$8,$G50)+IF($I50=BM$8,$H50)</f>
        <v>0</v>
      </c>
      <c r="BN50" s="100" t="n">
        <f aca="false">IF($F50=BN$8,$G50)+IF($I50=BN$8,$H50)</f>
        <v>0</v>
      </c>
      <c r="BO50" s="100" t="n">
        <f aca="false">IF($F50=BO$8,$G50)+IF($I50=BO$8,$H50)</f>
        <v>0</v>
      </c>
      <c r="BP50" s="100" t="n">
        <f aca="false">IF($F50=BP$8,$G50)+IF($I50=BP$8,$H50)</f>
        <v>0</v>
      </c>
      <c r="BQ50" s="100" t="n">
        <f aca="false">IF($F50=BQ$8,$G50)+IF($I50=BQ$8,$H50)</f>
        <v>0</v>
      </c>
      <c r="BR50" s="100" t="n">
        <f aca="false">IF($F50=BR$8,$G50)+IF($I50=BR$8,$H50)</f>
        <v>0</v>
      </c>
      <c r="BS50" s="100" t="n">
        <f aca="false">IF($F50=BS$8,$G50)+IF($I50=BS$8,$H50)</f>
        <v>0</v>
      </c>
      <c r="BT50" s="100" t="n">
        <f aca="false">IF($F50=BT$8,$G50)+IF($I50=BT$8,$H50)</f>
        <v>0</v>
      </c>
      <c r="BU50" s="100" t="n">
        <f aca="false">IF($F50=BU$8,$G50)+IF($I50=BU$8,$H50)</f>
        <v>0</v>
      </c>
      <c r="BV50" s="100" t="n">
        <f aca="false">IF($F50=BV$8,$G50)+IF($I50=BV$8,$H50)</f>
        <v>0</v>
      </c>
      <c r="BW50" s="100" t="n">
        <f aca="false">IF($F50=BW$8,$G50)+IF($I50=BW$8,$H50)</f>
        <v>0</v>
      </c>
      <c r="BX50" s="100" t="n">
        <f aca="false">IF($F50=BX$8,$G50)+IF($I50=BX$8,$H50)</f>
        <v>0</v>
      </c>
      <c r="BY50" s="100" t="n">
        <f aca="false">IF($F50=BY$8,$G50)+IF($I50=BY$8,$H50)</f>
        <v>0</v>
      </c>
      <c r="BZ50" s="100" t="n">
        <f aca="false">IF($F50=BZ$8,$G50)+IF($I50=BZ$8,$H50)</f>
        <v>0</v>
      </c>
      <c r="CA50" s="100" t="n">
        <f aca="false">IF($F50=CA$8,$G50)+IF($I50=CA$8,$H50)</f>
        <v>0</v>
      </c>
      <c r="CB50" s="100" t="n">
        <f aca="false">IF($F50=CB$8,$G50)+IF($I50=CB$8,$H50)</f>
        <v>0</v>
      </c>
      <c r="CC50" s="100" t="n">
        <f aca="false">IF($F50=CC$8,$G50)+IF($I50=CC$8,$H50)</f>
        <v>0</v>
      </c>
      <c r="CD50" s="100" t="n">
        <f aca="false">IF($F50=CD$8,$G50)+IF($I50=CD$8,$H50)</f>
        <v>0</v>
      </c>
      <c r="CE50" s="100" t="n">
        <f aca="false">IF($F50=CE$8,$G50)+IF($I50=CE$8,$H50)</f>
        <v>0</v>
      </c>
      <c r="CF50" s="100" t="n">
        <f aca="false">IF($F50=CF$8,$G50)+IF($I50=CF$8,$H50)</f>
        <v>0</v>
      </c>
      <c r="CG50" s="100" t="n">
        <f aca="false">IF($F50=CG$8,$G50)+IF($I50=CG$8,$H50)</f>
        <v>0</v>
      </c>
      <c r="CH50" s="100" t="n">
        <f aca="false">IF($F50=CH$8,$G50)+IF($I50=CH$8,$H50)</f>
        <v>0</v>
      </c>
      <c r="CI50" s="100" t="n">
        <f aca="false">IF($F50=CI$8,$G50)+IF($I50=CI$8,$H50)</f>
        <v>0</v>
      </c>
      <c r="CJ50" s="100" t="n">
        <f aca="false">IF($F50=CJ$8,$G50)+IF($I50=CJ$8,$H50)</f>
        <v>0</v>
      </c>
      <c r="CK50" s="100" t="n">
        <f aca="false">IF($F50=CK$8,$G50)+IF($I50=CK$8,$H50)</f>
        <v>0</v>
      </c>
      <c r="CL50" s="100" t="n">
        <f aca="false">IF($F50=CL$8,$G50)+IF($I50=CL$8,$H50)</f>
        <v>0</v>
      </c>
      <c r="CM50" s="100" t="n">
        <f aca="false">IF($F50=CM$8,$G50)+IF($I50=CM$8,$H50)</f>
        <v>0</v>
      </c>
      <c r="CN50" s="100" t="n">
        <f aca="false">IF($F50=CN$8,$G50)+IF($I50=CN$8,$H50)</f>
        <v>0</v>
      </c>
      <c r="CO50" s="100" t="n">
        <f aca="false">IF($F50=CO$8,$G50)+IF($I50=CO$8,$H50)</f>
        <v>0</v>
      </c>
      <c r="CP50" s="100" t="n">
        <f aca="false">IF($F50=CP$8,$G50)+IF($I50=CP$8,$H50)</f>
        <v>0</v>
      </c>
      <c r="CQ50" s="100" t="n">
        <f aca="false">IF($F50=CQ$8,$G50)+IF($I50=CQ$8,$H50)</f>
        <v>0</v>
      </c>
      <c r="CR50" s="100" t="n">
        <f aca="false">IF($F50=CR$8,$G50)+IF($I50=CR$8,$H50)</f>
        <v>0</v>
      </c>
      <c r="CS50" s="100" t="n">
        <f aca="false">IF($F50=CS$8,$G50)+IF($I50=CS$8,$H50)</f>
        <v>0</v>
      </c>
      <c r="CT50" s="100" t="n">
        <f aca="false">IF($F50=CT$8,$G50)+IF($I50=CT$8,$H50)</f>
        <v>0</v>
      </c>
      <c r="CU50" s="100" t="n">
        <f aca="false">IF($F50=CU$8,$G50)+IF($I50=CU$8,$H50)</f>
        <v>0</v>
      </c>
      <c r="CV50" s="100" t="n">
        <f aca="false">IF($F50=CV$8,$G50)+IF($I50=CV$8,$H50)</f>
        <v>0</v>
      </c>
      <c r="CW50" s="100" t="n">
        <f aca="false">IF($F50=CW$8,$G50)+IF($I50=CW$8,$H50)</f>
        <v>0</v>
      </c>
      <c r="CX50" s="100" t="n">
        <f aca="false">IF($F50=CX$8,$G50)+IF($I50=CX$8,$H50)</f>
        <v>0</v>
      </c>
      <c r="CY50" s="100" t="n">
        <f aca="false">IF($F50=CY$8,$G50)+IF($I50=CY$8,$H50)</f>
        <v>0</v>
      </c>
      <c r="CZ50" s="100" t="n">
        <f aca="false">IF($F50=CZ$8,$G50)+IF($I50=CZ$8,$H50)</f>
        <v>0</v>
      </c>
      <c r="DA50" s="100" t="n">
        <f aca="false">IF($F50=DA$8,$G50)+IF($I50=DA$8,$H50)</f>
        <v>0</v>
      </c>
      <c r="DB50" s="100" t="n">
        <f aca="false">IF($F50=DB$8,$G50)+IF($I50=DB$8,$H50)</f>
        <v>0</v>
      </c>
      <c r="DC50" s="100" t="n">
        <f aca="false">IF($F50=DC$8,$G50)+IF($I50=DC$8,$H50)</f>
        <v>0</v>
      </c>
      <c r="DD50" s="100" t="n">
        <f aca="false">IF($F50=DD$8,$G50)+IF($I50=DD$8,$H50)</f>
        <v>0</v>
      </c>
      <c r="DE50" s="100" t="n">
        <f aca="false">IF($F50=DE$8,$G50)+IF($I50=DE$8,$H50)</f>
        <v>0</v>
      </c>
      <c r="DF50" s="100" t="n">
        <f aca="false">IF($F50=DF$8,$G50)+IF($I50=DF$8,$H50)</f>
        <v>0</v>
      </c>
      <c r="DG50" s="101"/>
      <c r="DH50" s="100" t="n">
        <f aca="false">IF($F50=DH$8,$H50)+IF($I50=DH$8,$G50)</f>
        <v>0</v>
      </c>
      <c r="DI50" s="100" t="n">
        <f aca="false">IF($F50=DI$8,$H50)+IF($I50=DI$8,$G50)</f>
        <v>0</v>
      </c>
      <c r="DJ50" s="100" t="n">
        <f aca="false">IF($F50=DJ$8,$H50)+IF($I50=DJ$8,$G50)</f>
        <v>0</v>
      </c>
      <c r="DK50" s="100" t="n">
        <f aca="false">IF($F50=DK$8,$H50)+IF($I50=DK$8,$G50)</f>
        <v>0</v>
      </c>
      <c r="DL50" s="100" t="n">
        <f aca="false">IF($F50=DL$8,$H50)+IF($I50=DL$8,$G50)</f>
        <v>0</v>
      </c>
      <c r="DM50" s="100" t="n">
        <f aca="false">IF($F50=DM$8,$H50)+IF($I50=DM$8,$G50)</f>
        <v>0</v>
      </c>
      <c r="DN50" s="100" t="n">
        <f aca="false">IF($F50=DN$8,$H50)+IF($I50=DN$8,$G50)</f>
        <v>0</v>
      </c>
      <c r="DO50" s="100" t="n">
        <f aca="false">IF($F50=DO$8,$H50)+IF($I50=DO$8,$G50)</f>
        <v>0</v>
      </c>
      <c r="DP50" s="100" t="n">
        <f aca="false">IF($F50=DP$8,$H50)+IF($I50=DP$8,$G50)</f>
        <v>0</v>
      </c>
      <c r="DQ50" s="100" t="n">
        <f aca="false">IF($F50=DQ$8,$H50)+IF($I50=DQ$8,$G50)</f>
        <v>0</v>
      </c>
      <c r="DR50" s="100" t="n">
        <f aca="false">IF($F50=DR$8,$H50)+IF($I50=DR$8,$G50)</f>
        <v>0</v>
      </c>
      <c r="DS50" s="100" t="n">
        <f aca="false">IF($F50=DS$8,$H50)+IF($I50=DS$8,$G50)</f>
        <v>0</v>
      </c>
      <c r="DT50" s="100" t="n">
        <f aca="false">IF($F50=DT$8,$H50)+IF($I50=DT$8,$G50)</f>
        <v>0</v>
      </c>
      <c r="DU50" s="100" t="n">
        <f aca="false">IF($F50=DU$8,$H50)+IF($I50=DU$8,$G50)</f>
        <v>0</v>
      </c>
      <c r="DV50" s="100" t="n">
        <f aca="false">IF($F50=DV$8,$H50)+IF($I50=DV$8,$G50)</f>
        <v>0</v>
      </c>
      <c r="DW50" s="100" t="n">
        <f aca="false">IF($F50=DW$8,$H50)+IF($I50=DW$8,$G50)</f>
        <v>0</v>
      </c>
      <c r="DX50" s="100" t="n">
        <f aca="false">IF($F50=DX$8,$H50)+IF($I50=DX$8,$G50)</f>
        <v>0</v>
      </c>
      <c r="DY50" s="100" t="n">
        <f aca="false">IF($F50=DY$8,$H50)+IF($I50=DY$8,$G50)</f>
        <v>0</v>
      </c>
      <c r="DZ50" s="100" t="n">
        <f aca="false">IF($F50=DZ$8,$H50)+IF($I50=DZ$8,$G50)</f>
        <v>0</v>
      </c>
      <c r="EA50" s="100" t="n">
        <f aca="false">IF($F50=EA$8,$H50)+IF($I50=EA$8,$G50)</f>
        <v>0</v>
      </c>
      <c r="EB50" s="100" t="n">
        <f aca="false">IF($F50=EB$8,$H50)+IF($I50=EB$8,$G50)</f>
        <v>0</v>
      </c>
      <c r="EC50" s="100" t="n">
        <f aca="false">IF($F50=EC$8,$H50)+IF($I50=EC$8,$G50)</f>
        <v>0</v>
      </c>
      <c r="ED50" s="100" t="n">
        <f aca="false">IF($F50=ED$8,$H50)+IF($I50=ED$8,$G50)</f>
        <v>0</v>
      </c>
      <c r="EE50" s="100" t="n">
        <f aca="false">IF($F50=EE$8,$H50)+IF($I50=EE$8,$G50)</f>
        <v>0</v>
      </c>
      <c r="EF50" s="100" t="n">
        <f aca="false">IF($F50=EF$8,$H50)+IF($I50=EF$8,$G50)</f>
        <v>0</v>
      </c>
      <c r="EG50" s="100" t="n">
        <f aca="false">IF($F50=EG$8,$H50)+IF($I50=EG$8,$G50)</f>
        <v>0</v>
      </c>
      <c r="EH50" s="100" t="n">
        <f aca="false">IF($F50=EH$8,$H50)+IF($I50=EH$8,$G50)</f>
        <v>0</v>
      </c>
      <c r="EI50" s="100" t="n">
        <f aca="false">IF($F50=EI$8,$H50)+IF($I50=EI$8,$G50)</f>
        <v>0</v>
      </c>
      <c r="EJ50" s="100" t="n">
        <f aca="false">IF($F50=EJ$8,$H50)+IF($I50=EJ$8,$G50)</f>
        <v>0</v>
      </c>
      <c r="EK50" s="100" t="n">
        <f aca="false">IF($F50=EK$8,$H50)+IF($I50=EK$8,$G50)</f>
        <v>0</v>
      </c>
      <c r="EL50" s="100" t="n">
        <f aca="false">IF($F50=EL$8,$H50)+IF($I50=EL$8,$G50)</f>
        <v>0</v>
      </c>
      <c r="EM50" s="100" t="n">
        <f aca="false">IF($F50=EM$8,$H50)+IF($I50=EM$8,$G50)</f>
        <v>0</v>
      </c>
      <c r="EN50" s="100" t="n">
        <f aca="false">IF($F50=EN$8,$H50)+IF($I50=EN$8,$G50)</f>
        <v>0</v>
      </c>
      <c r="EO50" s="100" t="n">
        <f aca="false">IF($F50=EO$8,$H50)+IF($I50=EO$8,$G50)</f>
        <v>0</v>
      </c>
      <c r="EP50" s="100" t="n">
        <f aca="false">IF($F50=EP$8,$H50)+IF($I50=EP$8,$G50)</f>
        <v>0</v>
      </c>
      <c r="EQ50" s="100" t="n">
        <f aca="false">IF($F50=EQ$8,$H50)+IF($I50=EQ$8,$G50)</f>
        <v>0</v>
      </c>
      <c r="ER50" s="100" t="n">
        <f aca="false">IF($F50=ER$8,$H50)+IF($I50=ER$8,$G50)</f>
        <v>0</v>
      </c>
      <c r="ES50" s="100" t="n">
        <f aca="false">IF($F50=ES$8,$H50)+IF($I50=ES$8,$G50)</f>
        <v>0</v>
      </c>
      <c r="ET50" s="100" t="n">
        <f aca="false">IF($F50=ET$8,$H50)+IF($I50=ET$8,$G50)</f>
        <v>0</v>
      </c>
      <c r="EU50" s="100" t="n">
        <f aca="false">IF($F50=EU$8,$H50)+IF($I50=EU$8,$G50)</f>
        <v>0</v>
      </c>
      <c r="EV50" s="100" t="n">
        <f aca="false">IF($F50=EV$8,$H50)+IF($I50=EV$8,$G50)</f>
        <v>0</v>
      </c>
      <c r="EW50" s="100" t="n">
        <f aca="false">IF($F50=EW$8,$H50)+IF($I50=EW$8,$G50)</f>
        <v>0</v>
      </c>
      <c r="EX50" s="100" t="n">
        <f aca="false">IF($F50=EX$8,$H50)+IF($I50=EX$8,$G50)</f>
        <v>0</v>
      </c>
      <c r="EY50" s="100" t="n">
        <f aca="false">IF($F50=EY$8,$H50)+IF($I50=EY$8,$G50)</f>
        <v>0</v>
      </c>
      <c r="EZ50" s="100" t="n">
        <f aca="false">IF($F50=EZ$8,$H50)+IF($I50=EZ$8,$G50)</f>
        <v>0</v>
      </c>
      <c r="FA50" s="100" t="n">
        <f aca="false">IF($F50=FA$8,$H50)+IF($I50=FA$8,$G50)</f>
        <v>0</v>
      </c>
      <c r="FB50" s="100" t="n">
        <f aca="false">IF($F50=FB$8,$H50)+IF($I50=FB$8,$G50)</f>
        <v>0</v>
      </c>
      <c r="FC50" s="100" t="n">
        <f aca="false">IF($F50=FC$8,$H50)+IF($I50=FC$8,$G50)</f>
        <v>0</v>
      </c>
      <c r="FE50" s="110" t="n">
        <v>4</v>
      </c>
      <c r="FF50" s="126" t="str">
        <f aca="false">Paramètres!O37</f>
        <v>Nouvelle-Zélande</v>
      </c>
      <c r="FG50" s="112" t="n">
        <f aca="false">Paramètres!P37</f>
        <v>0</v>
      </c>
      <c r="FH50" s="113" t="n">
        <f aca="false">Paramètres!Q37</f>
        <v>0</v>
      </c>
      <c r="FI50" s="113" t="n">
        <f aca="false">Paramètres!R37</f>
        <v>0</v>
      </c>
      <c r="FJ50" s="139" t="n">
        <f aca="false">Paramètres!S37</f>
        <v>0</v>
      </c>
      <c r="FL50" s="67"/>
      <c r="FM50" s="28" t="s">
        <v>142</v>
      </c>
      <c r="FN50" s="33" t="s">
        <v>143</v>
      </c>
      <c r="FO50" s="28"/>
      <c r="FP50" s="28"/>
      <c r="FQ50" s="33"/>
      <c r="FR50" s="129" t="str">
        <f aca="false">IF(ISBLANK(FM51),"",VLOOKUP(LARGE(FO51:FO54,1),FO51:FP54,2,0))</f>
        <v/>
      </c>
      <c r="FS50" s="115"/>
      <c r="FT50" s="130"/>
      <c r="FU50" s="117" t="n">
        <f aca="false">FS50+FT50/10</f>
        <v>0</v>
      </c>
      <c r="FV50" s="118" t="str">
        <f aca="false">FR50</f>
        <v/>
      </c>
      <c r="FW50" s="31"/>
      <c r="FX50" s="67"/>
      <c r="FY50" s="66"/>
      <c r="FZ50" s="31"/>
      <c r="GA50" s="31"/>
      <c r="GC50" s="31"/>
      <c r="GD50" s="31"/>
      <c r="GE50" s="31"/>
      <c r="GF50" s="31"/>
      <c r="GG50" s="31"/>
      <c r="GH50" s="31"/>
      <c r="GI50" s="31"/>
      <c r="GM50" s="31"/>
    </row>
    <row r="51" customFormat="false" ht="18" hidden="false" customHeight="true" outlineLevel="0" collapsed="false">
      <c r="B51" s="131" t="s">
        <v>79</v>
      </c>
      <c r="C51" s="131" t="s">
        <v>73</v>
      </c>
      <c r="D51" s="31"/>
      <c r="E51" s="94"/>
      <c r="F51" s="131" t="str">
        <f aca="false">VLOOKUP(B51,Paramètres!$C$10:$D$57,2,0)</f>
        <v>Nouvelle-Zélande</v>
      </c>
      <c r="G51" s="132"/>
      <c r="H51" s="133"/>
      <c r="I51" s="131" t="str">
        <f aca="false">VLOOKUP(C51,Paramètres!$C$10:$D$57,2,0)</f>
        <v>Belgique</v>
      </c>
      <c r="J51" s="134" t="n">
        <v>46199</v>
      </c>
      <c r="K51" s="135" t="s">
        <v>169</v>
      </c>
      <c r="L51" s="136" t="str">
        <f aca="false">IF(G51&gt;H51,F51,IF(G51&lt;H51,I51,IF(G51="","Non joué",IF(G51=H51,"Nul"))))</f>
        <v>Non joué</v>
      </c>
      <c r="M51" s="84"/>
      <c r="N51" s="100" t="n">
        <f aca="false">IF($L51=N$8,3,IF(AND(OR($F51=N$8,$I51=N$8),$L51="Nul"),1,0))</f>
        <v>0</v>
      </c>
      <c r="O51" s="100" t="n">
        <f aca="false">IF($L51=O$8,3,IF(AND(OR($F51=O$8,$I51=O$8),$L51="Nul"),1,0))</f>
        <v>0</v>
      </c>
      <c r="P51" s="100" t="n">
        <f aca="false">IF($L51=P$8,3,IF(AND(OR($F51=P$8,$I51=P$8),$L51="Nul"),1,0))</f>
        <v>0</v>
      </c>
      <c r="Q51" s="100" t="n">
        <f aca="false">IF($L51=Q$8,3,IF(AND(OR($F51=Q$8,$I51=Q$8),$L51="Nul"),1,0))</f>
        <v>0</v>
      </c>
      <c r="R51" s="100" t="n">
        <f aca="false">IF($L51=R$8,3,IF(AND(OR($F51=R$8,$I51=R$8),$L51="Nul"),1,0))</f>
        <v>0</v>
      </c>
      <c r="S51" s="100" t="n">
        <f aca="false">IF($L51=S$8,3,IF(AND(OR($F51=S$8,$I51=S$8),$L51="Nul"),1,0))</f>
        <v>0</v>
      </c>
      <c r="T51" s="100" t="n">
        <f aca="false">IF($L51=T$8,3,IF(AND(OR($F51=T$8,$I51=T$8),$L51="Nul"),1,0))</f>
        <v>0</v>
      </c>
      <c r="U51" s="100" t="n">
        <f aca="false">IF($L51=U$8,3,IF(AND(OR($F51=U$8,$I51=U$8),$L51="Nul"),1,0))</f>
        <v>0</v>
      </c>
      <c r="V51" s="100" t="n">
        <f aca="false">IF($L51=V$8,3,IF(AND(OR($F51=V$8,$I51=V$8),$L51="Nul"),1,0))</f>
        <v>0</v>
      </c>
      <c r="W51" s="100" t="n">
        <f aca="false">IF($L51=W$8,3,IF(AND(OR($F51=W$8,$I51=W$8),$L51="Nul"),1,0))</f>
        <v>0</v>
      </c>
      <c r="X51" s="100" t="n">
        <f aca="false">IF($L51=X$8,3,IF(AND(OR($F51=X$8,$I51=X$8),$L51="Nul"),1,0))</f>
        <v>0</v>
      </c>
      <c r="Y51" s="100" t="n">
        <f aca="false">IF($L51=Y$8,3,IF(AND(OR($F51=Y$8,$I51=Y$8),$L51="Nul"),1,0))</f>
        <v>0</v>
      </c>
      <c r="Z51" s="100" t="n">
        <f aca="false">IF($L51=Z$8,3,IF(AND(OR($F51=Z$8,$I51=Z$8),$L51="Nul"),1,0))</f>
        <v>0</v>
      </c>
      <c r="AA51" s="100" t="n">
        <f aca="false">IF($L51=AA$8,3,IF(AND(OR($F51=AA$8,$I51=AA$8),$L51="Nul"),1,0))</f>
        <v>0</v>
      </c>
      <c r="AB51" s="100" t="n">
        <f aca="false">IF($L51=AB$8,3,IF(AND(OR($F51=AB$8,$I51=AB$8),$L51="Nul"),1,0))</f>
        <v>0</v>
      </c>
      <c r="AC51" s="100" t="n">
        <f aca="false">IF($L51=AC$8,3,IF(AND(OR($F51=AC$8,$I51=AC$8),$L51="Nul"),1,0))</f>
        <v>0</v>
      </c>
      <c r="AD51" s="100" t="n">
        <f aca="false">IF($L51=AD$8,3,IF(AND(OR($F51=AD$8,$I51=AD$8),$L51="Nul"),1,0))</f>
        <v>0</v>
      </c>
      <c r="AE51" s="100" t="n">
        <f aca="false">IF($L51=AE$8,3,IF(AND(OR($F51=AE$8,$I51=AE$8),$L51="Nul"),1,0))</f>
        <v>0</v>
      </c>
      <c r="AF51" s="100" t="n">
        <f aca="false">IF($L51=AF$8,3,IF(AND(OR($F51=AF$8,$I51=AF$8),$L51="Nul"),1,0))</f>
        <v>0</v>
      </c>
      <c r="AG51" s="100" t="n">
        <f aca="false">IF($L51=AG$8,3,IF(AND(OR($F51=AG$8,$I51=AG$8),$L51="Nul"),1,0))</f>
        <v>0</v>
      </c>
      <c r="AH51" s="100" t="n">
        <f aca="false">IF($L51=AH$8,3,IF(AND(OR($F51=AH$8,$I51=AH$8),$L51="Nul"),1,0))</f>
        <v>0</v>
      </c>
      <c r="AI51" s="100" t="n">
        <f aca="false">IF($L51=AI$8,3,IF(AND(OR($F51=AI$8,$I51=AI$8),$L51="Nul"),1,0))</f>
        <v>0</v>
      </c>
      <c r="AJ51" s="100" t="n">
        <f aca="false">IF($L51=AJ$8,3,IF(AND(OR($F51=AJ$8,$I51=AJ$8),$L51="Nul"),1,0))</f>
        <v>0</v>
      </c>
      <c r="AK51" s="100" t="n">
        <f aca="false">IF($L51=AK$8,3,IF(AND(OR($F51=AK$8,$I51=AK$8),$L51="Nul"),1,0))</f>
        <v>0</v>
      </c>
      <c r="AL51" s="100" t="n">
        <f aca="false">IF($L51=AL$8,3,IF(AND(OR($F51=AL$8,$I51=AL$8),$L51="Nul"),1,0))</f>
        <v>0</v>
      </c>
      <c r="AM51" s="100" t="n">
        <f aca="false">IF($L51=AM$8,3,IF(AND(OR($F51=AM$8,$I51=AM$8),$L51="Nul"),1,0))</f>
        <v>0</v>
      </c>
      <c r="AN51" s="100" t="n">
        <f aca="false">IF($L51=AN$8,3,IF(AND(OR($F51=AN$8,$I51=AN$8),$L51="Nul"),1,0))</f>
        <v>0</v>
      </c>
      <c r="AO51" s="100" t="n">
        <f aca="false">IF($L51=AO$8,3,IF(AND(OR($F51=AO$8,$I51=AO$8),$L51="Nul"),1,0))</f>
        <v>0</v>
      </c>
      <c r="AP51" s="100" t="n">
        <f aca="false">IF($L51=AP$8,3,IF(AND(OR($F51=AP$8,$I51=AP$8),$L51="Nul"),1,0))</f>
        <v>0</v>
      </c>
      <c r="AQ51" s="100" t="n">
        <f aca="false">IF($L51=AQ$8,3,IF(AND(OR($F51=AQ$8,$I51=AQ$8),$L51="Nul"),1,0))</f>
        <v>0</v>
      </c>
      <c r="AR51" s="100" t="n">
        <f aca="false">IF($L51=AR$8,3,IF(AND(OR($F51=AR$8,$I51=AR$8),$L51="Nul"),1,0))</f>
        <v>0</v>
      </c>
      <c r="AS51" s="100" t="n">
        <f aca="false">IF($L51=AS$8,3,IF(AND(OR($F51=AS$8,$I51=AS$8),$L51="Nul"),1,0))</f>
        <v>0</v>
      </c>
      <c r="AT51" s="100" t="n">
        <f aca="false">IF($L51=AT$8,3,IF(AND(OR($F51=AT$8,$I51=AT$8),$L51="Nul"),1,0))</f>
        <v>0</v>
      </c>
      <c r="AU51" s="100" t="n">
        <f aca="false">IF($L51=AU$8,3,IF(AND(OR($F51=AU$8,$I51=AU$8),$L51="Nul"),1,0))</f>
        <v>0</v>
      </c>
      <c r="AV51" s="100" t="n">
        <f aca="false">IF($L51=AV$8,3,IF(AND(OR($F51=AV$8,$I51=AV$8),$L51="Nul"),1,0))</f>
        <v>0</v>
      </c>
      <c r="AW51" s="100" t="n">
        <f aca="false">IF($L51=AW$8,3,IF(AND(OR($F51=AW$8,$I51=AW$8),$L51="Nul"),1,0))</f>
        <v>0</v>
      </c>
      <c r="AX51" s="100" t="n">
        <f aca="false">IF($L51=AX$8,3,IF(AND(OR($F51=AX$8,$I51=AX$8),$L51="Nul"),1,0))</f>
        <v>0</v>
      </c>
      <c r="AY51" s="100" t="n">
        <f aca="false">IF($L51=AY$8,3,IF(AND(OR($F51=AY$8,$I51=AY$8),$L51="Nul"),1,0))</f>
        <v>0</v>
      </c>
      <c r="AZ51" s="100" t="n">
        <f aca="false">IF($L51=AZ$8,3,IF(AND(OR($F51=AZ$8,$I51=AZ$8),$L51="Nul"),1,0))</f>
        <v>0</v>
      </c>
      <c r="BA51" s="100" t="n">
        <f aca="false">IF($L51=BA$8,3,IF(AND(OR($F51=BA$8,$I51=BA$8),$L51="Nul"),1,0))</f>
        <v>0</v>
      </c>
      <c r="BB51" s="100" t="n">
        <f aca="false">IF($L51=BB$8,3,IF(AND(OR($F51=BB$8,$I51=BB$8),$L51="Nul"),1,0))</f>
        <v>0</v>
      </c>
      <c r="BC51" s="100" t="n">
        <f aca="false">IF($L51=BC$8,3,IF(AND(OR($F51=BC$8,$I51=BC$8),$L51="Nul"),1,0))</f>
        <v>0</v>
      </c>
      <c r="BD51" s="100" t="n">
        <f aca="false">IF($L51=BD$8,3,IF(AND(OR($F51=BD$8,$I51=BD$8),$L51="Nul"),1,0))</f>
        <v>0</v>
      </c>
      <c r="BE51" s="100" t="n">
        <f aca="false">IF($L51=BE$8,3,IF(AND(OR($F51=BE$8,$I51=BE$8),$L51="Nul"),1,0))</f>
        <v>0</v>
      </c>
      <c r="BF51" s="100" t="n">
        <f aca="false">IF($L51=BF$8,3,IF(AND(OR($F51=BF$8,$I51=BF$8),$L51="Nul"),1,0))</f>
        <v>0</v>
      </c>
      <c r="BG51" s="100" t="n">
        <f aca="false">IF($L51=BG$8,3,IF(AND(OR($F51=BG$8,$I51=BG$8),$L51="Nul"),1,0))</f>
        <v>0</v>
      </c>
      <c r="BH51" s="100" t="n">
        <f aca="false">IF($L51=BH$8,3,IF(AND(OR($F51=BH$8,$I51=BH$8),$L51="Nul"),1,0))</f>
        <v>0</v>
      </c>
      <c r="BI51" s="100" t="n">
        <f aca="false">IF($L51=BI$8,3,IF(AND(OR($F51=BI$8,$I51=BI$8),$L51="Nul"),1,0))</f>
        <v>0</v>
      </c>
      <c r="BJ51" s="101"/>
      <c r="BK51" s="100" t="n">
        <f aca="false">IF($F51=BK$8,$G51)+IF($I51=BK$8,$H51)</f>
        <v>0</v>
      </c>
      <c r="BL51" s="100" t="n">
        <f aca="false">IF($F51=BL$8,$G51)+IF($I51=BL$8,$H51)</f>
        <v>0</v>
      </c>
      <c r="BM51" s="100" t="n">
        <f aca="false">IF($F51=BM$8,$G51)+IF($I51=BM$8,$H51)</f>
        <v>0</v>
      </c>
      <c r="BN51" s="100" t="n">
        <f aca="false">IF($F51=BN$8,$G51)+IF($I51=BN$8,$H51)</f>
        <v>0</v>
      </c>
      <c r="BO51" s="100" t="n">
        <f aca="false">IF($F51=BO$8,$G51)+IF($I51=BO$8,$H51)</f>
        <v>0</v>
      </c>
      <c r="BP51" s="100" t="n">
        <f aca="false">IF($F51=BP$8,$G51)+IF($I51=BP$8,$H51)</f>
        <v>0</v>
      </c>
      <c r="BQ51" s="100" t="n">
        <f aca="false">IF($F51=BQ$8,$G51)+IF($I51=BQ$8,$H51)</f>
        <v>0</v>
      </c>
      <c r="BR51" s="100" t="n">
        <f aca="false">IF($F51=BR$8,$G51)+IF($I51=BR$8,$H51)</f>
        <v>0</v>
      </c>
      <c r="BS51" s="100" t="n">
        <f aca="false">IF($F51=BS$8,$G51)+IF($I51=BS$8,$H51)</f>
        <v>0</v>
      </c>
      <c r="BT51" s="100" t="n">
        <f aca="false">IF($F51=BT$8,$G51)+IF($I51=BT$8,$H51)</f>
        <v>0</v>
      </c>
      <c r="BU51" s="100" t="n">
        <f aca="false">IF($F51=BU$8,$G51)+IF($I51=BU$8,$H51)</f>
        <v>0</v>
      </c>
      <c r="BV51" s="100" t="n">
        <f aca="false">IF($F51=BV$8,$G51)+IF($I51=BV$8,$H51)</f>
        <v>0</v>
      </c>
      <c r="BW51" s="100" t="n">
        <f aca="false">IF($F51=BW$8,$G51)+IF($I51=BW$8,$H51)</f>
        <v>0</v>
      </c>
      <c r="BX51" s="100" t="n">
        <f aca="false">IF($F51=BX$8,$G51)+IF($I51=BX$8,$H51)</f>
        <v>0</v>
      </c>
      <c r="BY51" s="100" t="n">
        <f aca="false">IF($F51=BY$8,$G51)+IF($I51=BY$8,$H51)</f>
        <v>0</v>
      </c>
      <c r="BZ51" s="100" t="n">
        <f aca="false">IF($F51=BZ$8,$G51)+IF($I51=BZ$8,$H51)</f>
        <v>0</v>
      </c>
      <c r="CA51" s="100" t="n">
        <f aca="false">IF($F51=CA$8,$G51)+IF($I51=CA$8,$H51)</f>
        <v>0</v>
      </c>
      <c r="CB51" s="100" t="n">
        <f aca="false">IF($F51=CB$8,$G51)+IF($I51=CB$8,$H51)</f>
        <v>0</v>
      </c>
      <c r="CC51" s="100" t="n">
        <f aca="false">IF($F51=CC$8,$G51)+IF($I51=CC$8,$H51)</f>
        <v>0</v>
      </c>
      <c r="CD51" s="100" t="n">
        <f aca="false">IF($F51=CD$8,$G51)+IF($I51=CD$8,$H51)</f>
        <v>0</v>
      </c>
      <c r="CE51" s="100" t="n">
        <f aca="false">IF($F51=CE$8,$G51)+IF($I51=CE$8,$H51)</f>
        <v>0</v>
      </c>
      <c r="CF51" s="100" t="n">
        <f aca="false">IF($F51=CF$8,$G51)+IF($I51=CF$8,$H51)</f>
        <v>0</v>
      </c>
      <c r="CG51" s="100" t="n">
        <f aca="false">IF($F51=CG$8,$G51)+IF($I51=CG$8,$H51)</f>
        <v>0</v>
      </c>
      <c r="CH51" s="100" t="n">
        <f aca="false">IF($F51=CH$8,$G51)+IF($I51=CH$8,$H51)</f>
        <v>0</v>
      </c>
      <c r="CI51" s="100" t="n">
        <f aca="false">IF($F51=CI$8,$G51)+IF($I51=CI$8,$H51)</f>
        <v>0</v>
      </c>
      <c r="CJ51" s="100" t="n">
        <f aca="false">IF($F51=CJ$8,$G51)+IF($I51=CJ$8,$H51)</f>
        <v>0</v>
      </c>
      <c r="CK51" s="100" t="n">
        <f aca="false">IF($F51=CK$8,$G51)+IF($I51=CK$8,$H51)</f>
        <v>0</v>
      </c>
      <c r="CL51" s="100" t="n">
        <f aca="false">IF($F51=CL$8,$G51)+IF($I51=CL$8,$H51)</f>
        <v>0</v>
      </c>
      <c r="CM51" s="100" t="n">
        <f aca="false">IF($F51=CM$8,$G51)+IF($I51=CM$8,$H51)</f>
        <v>0</v>
      </c>
      <c r="CN51" s="100" t="n">
        <f aca="false">IF($F51=CN$8,$G51)+IF($I51=CN$8,$H51)</f>
        <v>0</v>
      </c>
      <c r="CO51" s="100" t="n">
        <f aca="false">IF($F51=CO$8,$G51)+IF($I51=CO$8,$H51)</f>
        <v>0</v>
      </c>
      <c r="CP51" s="100" t="n">
        <f aca="false">IF($F51=CP$8,$G51)+IF($I51=CP$8,$H51)</f>
        <v>0</v>
      </c>
      <c r="CQ51" s="100" t="n">
        <f aca="false">IF($F51=CQ$8,$G51)+IF($I51=CQ$8,$H51)</f>
        <v>0</v>
      </c>
      <c r="CR51" s="100" t="n">
        <f aca="false">IF($F51=CR$8,$G51)+IF($I51=CR$8,$H51)</f>
        <v>0</v>
      </c>
      <c r="CS51" s="100" t="n">
        <f aca="false">IF($F51=CS$8,$G51)+IF($I51=CS$8,$H51)</f>
        <v>0</v>
      </c>
      <c r="CT51" s="100" t="n">
        <f aca="false">IF($F51=CT$8,$G51)+IF($I51=CT$8,$H51)</f>
        <v>0</v>
      </c>
      <c r="CU51" s="100" t="n">
        <f aca="false">IF($F51=CU$8,$G51)+IF($I51=CU$8,$H51)</f>
        <v>0</v>
      </c>
      <c r="CV51" s="100" t="n">
        <f aca="false">IF($F51=CV$8,$G51)+IF($I51=CV$8,$H51)</f>
        <v>0</v>
      </c>
      <c r="CW51" s="100" t="n">
        <f aca="false">IF($F51=CW$8,$G51)+IF($I51=CW$8,$H51)</f>
        <v>0</v>
      </c>
      <c r="CX51" s="100" t="n">
        <f aca="false">IF($F51=CX$8,$G51)+IF($I51=CX$8,$H51)</f>
        <v>0</v>
      </c>
      <c r="CY51" s="100" t="n">
        <f aca="false">IF($F51=CY$8,$G51)+IF($I51=CY$8,$H51)</f>
        <v>0</v>
      </c>
      <c r="CZ51" s="100" t="n">
        <f aca="false">IF($F51=CZ$8,$G51)+IF($I51=CZ$8,$H51)</f>
        <v>0</v>
      </c>
      <c r="DA51" s="100" t="n">
        <f aca="false">IF($F51=DA$8,$G51)+IF($I51=DA$8,$H51)</f>
        <v>0</v>
      </c>
      <c r="DB51" s="100" t="n">
        <f aca="false">IF($F51=DB$8,$G51)+IF($I51=DB$8,$H51)</f>
        <v>0</v>
      </c>
      <c r="DC51" s="100" t="n">
        <f aca="false">IF($F51=DC$8,$G51)+IF($I51=DC$8,$H51)</f>
        <v>0</v>
      </c>
      <c r="DD51" s="100" t="n">
        <f aca="false">IF($F51=DD$8,$G51)+IF($I51=DD$8,$H51)</f>
        <v>0</v>
      </c>
      <c r="DE51" s="100" t="n">
        <f aca="false">IF($F51=DE$8,$G51)+IF($I51=DE$8,$H51)</f>
        <v>0</v>
      </c>
      <c r="DF51" s="100" t="n">
        <f aca="false">IF($F51=DF$8,$G51)+IF($I51=DF$8,$H51)</f>
        <v>0</v>
      </c>
      <c r="DG51" s="101"/>
      <c r="DH51" s="100" t="n">
        <f aca="false">IF($F51=DH$8,$H51)+IF($I51=DH$8,$G51)</f>
        <v>0</v>
      </c>
      <c r="DI51" s="100" t="n">
        <f aca="false">IF($F51=DI$8,$H51)+IF($I51=DI$8,$G51)</f>
        <v>0</v>
      </c>
      <c r="DJ51" s="100" t="n">
        <f aca="false">IF($F51=DJ$8,$H51)+IF($I51=DJ$8,$G51)</f>
        <v>0</v>
      </c>
      <c r="DK51" s="100" t="n">
        <f aca="false">IF($F51=DK$8,$H51)+IF($I51=DK$8,$G51)</f>
        <v>0</v>
      </c>
      <c r="DL51" s="100" t="n">
        <f aca="false">IF($F51=DL$8,$H51)+IF($I51=DL$8,$G51)</f>
        <v>0</v>
      </c>
      <c r="DM51" s="100" t="n">
        <f aca="false">IF($F51=DM$8,$H51)+IF($I51=DM$8,$G51)</f>
        <v>0</v>
      </c>
      <c r="DN51" s="100" t="n">
        <f aca="false">IF($F51=DN$8,$H51)+IF($I51=DN$8,$G51)</f>
        <v>0</v>
      </c>
      <c r="DO51" s="100" t="n">
        <f aca="false">IF($F51=DO$8,$H51)+IF($I51=DO$8,$G51)</f>
        <v>0</v>
      </c>
      <c r="DP51" s="100" t="n">
        <f aca="false">IF($F51=DP$8,$H51)+IF($I51=DP$8,$G51)</f>
        <v>0</v>
      </c>
      <c r="DQ51" s="100" t="n">
        <f aca="false">IF($F51=DQ$8,$H51)+IF($I51=DQ$8,$G51)</f>
        <v>0</v>
      </c>
      <c r="DR51" s="100" t="n">
        <f aca="false">IF($F51=DR$8,$H51)+IF($I51=DR$8,$G51)</f>
        <v>0</v>
      </c>
      <c r="DS51" s="100" t="n">
        <f aca="false">IF($F51=DS$8,$H51)+IF($I51=DS$8,$G51)</f>
        <v>0</v>
      </c>
      <c r="DT51" s="100" t="n">
        <f aca="false">IF($F51=DT$8,$H51)+IF($I51=DT$8,$G51)</f>
        <v>0</v>
      </c>
      <c r="DU51" s="100" t="n">
        <f aca="false">IF($F51=DU$8,$H51)+IF($I51=DU$8,$G51)</f>
        <v>0</v>
      </c>
      <c r="DV51" s="100" t="n">
        <f aca="false">IF($F51=DV$8,$H51)+IF($I51=DV$8,$G51)</f>
        <v>0</v>
      </c>
      <c r="DW51" s="100" t="n">
        <f aca="false">IF($F51=DW$8,$H51)+IF($I51=DW$8,$G51)</f>
        <v>0</v>
      </c>
      <c r="DX51" s="100" t="n">
        <f aca="false">IF($F51=DX$8,$H51)+IF($I51=DX$8,$G51)</f>
        <v>0</v>
      </c>
      <c r="DY51" s="100" t="n">
        <f aca="false">IF($F51=DY$8,$H51)+IF($I51=DY$8,$G51)</f>
        <v>0</v>
      </c>
      <c r="DZ51" s="100" t="n">
        <f aca="false">IF($F51=DZ$8,$H51)+IF($I51=DZ$8,$G51)</f>
        <v>0</v>
      </c>
      <c r="EA51" s="100" t="n">
        <f aca="false">IF($F51=EA$8,$H51)+IF($I51=EA$8,$G51)</f>
        <v>0</v>
      </c>
      <c r="EB51" s="100" t="n">
        <f aca="false">IF($F51=EB$8,$H51)+IF($I51=EB$8,$G51)</f>
        <v>0</v>
      </c>
      <c r="EC51" s="100" t="n">
        <f aca="false">IF($F51=EC$8,$H51)+IF($I51=EC$8,$G51)</f>
        <v>0</v>
      </c>
      <c r="ED51" s="100" t="n">
        <f aca="false">IF($F51=ED$8,$H51)+IF($I51=ED$8,$G51)</f>
        <v>0</v>
      </c>
      <c r="EE51" s="100" t="n">
        <f aca="false">IF($F51=EE$8,$H51)+IF($I51=EE$8,$G51)</f>
        <v>0</v>
      </c>
      <c r="EF51" s="100" t="n">
        <f aca="false">IF($F51=EF$8,$H51)+IF($I51=EF$8,$G51)</f>
        <v>0</v>
      </c>
      <c r="EG51" s="100" t="n">
        <f aca="false">IF($F51=EG$8,$H51)+IF($I51=EG$8,$G51)</f>
        <v>0</v>
      </c>
      <c r="EH51" s="100" t="n">
        <f aca="false">IF($F51=EH$8,$H51)+IF($I51=EH$8,$G51)</f>
        <v>0</v>
      </c>
      <c r="EI51" s="100" t="n">
        <f aca="false">IF($F51=EI$8,$H51)+IF($I51=EI$8,$G51)</f>
        <v>0</v>
      </c>
      <c r="EJ51" s="100" t="n">
        <f aca="false">IF($F51=EJ$8,$H51)+IF($I51=EJ$8,$G51)</f>
        <v>0</v>
      </c>
      <c r="EK51" s="100" t="n">
        <f aca="false">IF($F51=EK$8,$H51)+IF($I51=EK$8,$G51)</f>
        <v>0</v>
      </c>
      <c r="EL51" s="100" t="n">
        <f aca="false">IF($F51=EL$8,$H51)+IF($I51=EL$8,$G51)</f>
        <v>0</v>
      </c>
      <c r="EM51" s="100" t="n">
        <f aca="false">IF($F51=EM$8,$H51)+IF($I51=EM$8,$G51)</f>
        <v>0</v>
      </c>
      <c r="EN51" s="100" t="n">
        <f aca="false">IF($F51=EN$8,$H51)+IF($I51=EN$8,$G51)</f>
        <v>0</v>
      </c>
      <c r="EO51" s="100" t="n">
        <f aca="false">IF($F51=EO$8,$H51)+IF($I51=EO$8,$G51)</f>
        <v>0</v>
      </c>
      <c r="EP51" s="100" t="n">
        <f aca="false">IF($F51=EP$8,$H51)+IF($I51=EP$8,$G51)</f>
        <v>0</v>
      </c>
      <c r="EQ51" s="100" t="n">
        <f aca="false">IF($F51=EQ$8,$H51)+IF($I51=EQ$8,$G51)</f>
        <v>0</v>
      </c>
      <c r="ER51" s="100" t="n">
        <f aca="false">IF($F51=ER$8,$H51)+IF($I51=ER$8,$G51)</f>
        <v>0</v>
      </c>
      <c r="ES51" s="100" t="n">
        <f aca="false">IF($F51=ES$8,$H51)+IF($I51=ES$8,$G51)</f>
        <v>0</v>
      </c>
      <c r="ET51" s="100" t="n">
        <f aca="false">IF($F51=ET$8,$H51)+IF($I51=ET$8,$G51)</f>
        <v>0</v>
      </c>
      <c r="EU51" s="100" t="n">
        <f aca="false">IF($F51=EU$8,$H51)+IF($I51=EU$8,$G51)</f>
        <v>0</v>
      </c>
      <c r="EV51" s="100" t="n">
        <f aca="false">IF($F51=EV$8,$H51)+IF($I51=EV$8,$G51)</f>
        <v>0</v>
      </c>
      <c r="EW51" s="100" t="n">
        <f aca="false">IF($F51=EW$8,$H51)+IF($I51=EW$8,$G51)</f>
        <v>0</v>
      </c>
      <c r="EX51" s="100" t="n">
        <f aca="false">IF($F51=EX$8,$H51)+IF($I51=EX$8,$G51)</f>
        <v>0</v>
      </c>
      <c r="EY51" s="100" t="n">
        <f aca="false">IF($F51=EY$8,$H51)+IF($I51=EY$8,$G51)</f>
        <v>0</v>
      </c>
      <c r="EZ51" s="100" t="n">
        <f aca="false">IF($F51=EZ$8,$H51)+IF($I51=EZ$8,$G51)</f>
        <v>0</v>
      </c>
      <c r="FA51" s="100" t="n">
        <f aca="false">IF($F51=FA$8,$H51)+IF($I51=FA$8,$G51)</f>
        <v>0</v>
      </c>
      <c r="FB51" s="100" t="n">
        <f aca="false">IF($F51=FB$8,$H51)+IF($I51=FB$8,$G51)</f>
        <v>0</v>
      </c>
      <c r="FC51" s="100" t="n">
        <f aca="false">IF($F51=FC$8,$H51)+IF($I51=FC$8,$G51)</f>
        <v>0</v>
      </c>
      <c r="FE51" s="66"/>
      <c r="FF51" s="137"/>
      <c r="FG51" s="137"/>
      <c r="FH51" s="31"/>
      <c r="FI51" s="31"/>
      <c r="FJ51" s="31"/>
      <c r="FK51" s="87"/>
      <c r="FL51" s="88" t="s">
        <v>205</v>
      </c>
      <c r="FM51" s="89"/>
      <c r="FN51" s="90"/>
      <c r="FO51" s="91" t="n">
        <f aca="false">FM51+FN51/10</f>
        <v>0</v>
      </c>
      <c r="FP51" s="92" t="str">
        <f aca="false">FL52</f>
        <v>Belgique</v>
      </c>
      <c r="FQ51" s="31"/>
      <c r="FR51" s="129"/>
      <c r="FS51" s="115"/>
      <c r="FT51" s="130"/>
      <c r="FU51" s="117"/>
      <c r="FV51" s="118"/>
      <c r="FW51" s="31"/>
      <c r="FX51" s="67"/>
      <c r="FY51" s="66"/>
      <c r="FZ51" s="31"/>
      <c r="GA51" s="31"/>
      <c r="GC51" s="31"/>
      <c r="GD51" s="31"/>
      <c r="GE51" s="31"/>
      <c r="GF51" s="31"/>
      <c r="GG51" s="31"/>
      <c r="GH51" s="31"/>
      <c r="GI51" s="31"/>
      <c r="GM51" s="31"/>
    </row>
    <row r="52" customFormat="false" ht="18" hidden="false" customHeight="true" outlineLevel="0" collapsed="false">
      <c r="B52" s="93" t="s">
        <v>82</v>
      </c>
      <c r="C52" s="93" t="s">
        <v>84</v>
      </c>
      <c r="D52" s="31"/>
      <c r="E52" s="138" t="s">
        <v>206</v>
      </c>
      <c r="F52" s="93" t="str">
        <f aca="false">VLOOKUP(B52,Paramètres!$C$10:$D$57,2,0)</f>
        <v>Espagne</v>
      </c>
      <c r="G52" s="95"/>
      <c r="H52" s="96"/>
      <c r="I52" s="93" t="str">
        <f aca="false">VLOOKUP(C52,Paramètres!$C$10:$D$57,2,0)</f>
        <v>Cap-Vert</v>
      </c>
      <c r="J52" s="97" t="n">
        <v>46188</v>
      </c>
      <c r="K52" s="98" t="s">
        <v>180</v>
      </c>
      <c r="L52" s="99" t="str">
        <f aca="false">IF(G52&gt;H52,F52,IF(G52&lt;H52,I52,IF(G52="","Non joué",IF(G52=H52,"Nul"))))</f>
        <v>Non joué</v>
      </c>
      <c r="M52" s="84"/>
      <c r="N52" s="100" t="n">
        <f aca="false">IF($L52=N$8,3,IF(AND(OR($F52=N$8,$I52=N$8),$L52="Nul"),1,0))</f>
        <v>0</v>
      </c>
      <c r="O52" s="100" t="n">
        <f aca="false">IF($L52=O$8,3,IF(AND(OR($F52=O$8,$I52=O$8),$L52="Nul"),1,0))</f>
        <v>0</v>
      </c>
      <c r="P52" s="100" t="n">
        <f aca="false">IF($L52=P$8,3,IF(AND(OR($F52=P$8,$I52=P$8),$L52="Nul"),1,0))</f>
        <v>0</v>
      </c>
      <c r="Q52" s="100" t="n">
        <f aca="false">IF($L52=Q$8,3,IF(AND(OR($F52=Q$8,$I52=Q$8),$L52="Nul"),1,0))</f>
        <v>0</v>
      </c>
      <c r="R52" s="100" t="n">
        <f aca="false">IF($L52=R$8,3,IF(AND(OR($F52=R$8,$I52=R$8),$L52="Nul"),1,0))</f>
        <v>0</v>
      </c>
      <c r="S52" s="100" t="n">
        <f aca="false">IF($L52=S$8,3,IF(AND(OR($F52=S$8,$I52=S$8),$L52="Nul"),1,0))</f>
        <v>0</v>
      </c>
      <c r="T52" s="100" t="n">
        <f aca="false">IF($L52=T$8,3,IF(AND(OR($F52=T$8,$I52=T$8),$L52="Nul"),1,0))</f>
        <v>0</v>
      </c>
      <c r="U52" s="100" t="n">
        <f aca="false">IF($L52=U$8,3,IF(AND(OR($F52=U$8,$I52=U$8),$L52="Nul"),1,0))</f>
        <v>0</v>
      </c>
      <c r="V52" s="100" t="n">
        <f aca="false">IF($L52=V$8,3,IF(AND(OR($F52=V$8,$I52=V$8),$L52="Nul"),1,0))</f>
        <v>0</v>
      </c>
      <c r="W52" s="100" t="n">
        <f aca="false">IF($L52=W$8,3,IF(AND(OR($F52=W$8,$I52=W$8),$L52="Nul"),1,0))</f>
        <v>0</v>
      </c>
      <c r="X52" s="100" t="n">
        <f aca="false">IF($L52=X$8,3,IF(AND(OR($F52=X$8,$I52=X$8),$L52="Nul"),1,0))</f>
        <v>0</v>
      </c>
      <c r="Y52" s="100" t="n">
        <f aca="false">IF($L52=Y$8,3,IF(AND(OR($F52=Y$8,$I52=Y$8),$L52="Nul"),1,0))</f>
        <v>0</v>
      </c>
      <c r="Z52" s="100" t="n">
        <f aca="false">IF($L52=Z$8,3,IF(AND(OR($F52=Z$8,$I52=Z$8),$L52="Nul"),1,0))</f>
        <v>0</v>
      </c>
      <c r="AA52" s="100" t="n">
        <f aca="false">IF($L52=AA$8,3,IF(AND(OR($F52=AA$8,$I52=AA$8),$L52="Nul"),1,0))</f>
        <v>0</v>
      </c>
      <c r="AB52" s="100" t="n">
        <f aca="false">IF($L52=AB$8,3,IF(AND(OR($F52=AB$8,$I52=AB$8),$L52="Nul"),1,0))</f>
        <v>0</v>
      </c>
      <c r="AC52" s="100" t="n">
        <f aca="false">IF($L52=AC$8,3,IF(AND(OR($F52=AC$8,$I52=AC$8),$L52="Nul"),1,0))</f>
        <v>0</v>
      </c>
      <c r="AD52" s="100" t="n">
        <f aca="false">IF($L52=AD$8,3,IF(AND(OR($F52=AD$8,$I52=AD$8),$L52="Nul"),1,0))</f>
        <v>0</v>
      </c>
      <c r="AE52" s="100" t="n">
        <f aca="false">IF($L52=AE$8,3,IF(AND(OR($F52=AE$8,$I52=AE$8),$L52="Nul"),1,0))</f>
        <v>0</v>
      </c>
      <c r="AF52" s="100" t="n">
        <f aca="false">IF($L52=AF$8,3,IF(AND(OR($F52=AF$8,$I52=AF$8),$L52="Nul"),1,0))</f>
        <v>0</v>
      </c>
      <c r="AG52" s="100" t="n">
        <f aca="false">IF($L52=AG$8,3,IF(AND(OR($F52=AG$8,$I52=AG$8),$L52="Nul"),1,0))</f>
        <v>0</v>
      </c>
      <c r="AH52" s="100" t="n">
        <f aca="false">IF($L52=AH$8,3,IF(AND(OR($F52=AH$8,$I52=AH$8),$L52="Nul"),1,0))</f>
        <v>0</v>
      </c>
      <c r="AI52" s="100" t="n">
        <f aca="false">IF($L52=AI$8,3,IF(AND(OR($F52=AI$8,$I52=AI$8),$L52="Nul"),1,0))</f>
        <v>0</v>
      </c>
      <c r="AJ52" s="100" t="n">
        <f aca="false">IF($L52=AJ$8,3,IF(AND(OR($F52=AJ$8,$I52=AJ$8),$L52="Nul"),1,0))</f>
        <v>0</v>
      </c>
      <c r="AK52" s="100" t="n">
        <f aca="false">IF($L52=AK$8,3,IF(AND(OR($F52=AK$8,$I52=AK$8),$L52="Nul"),1,0))</f>
        <v>0</v>
      </c>
      <c r="AL52" s="100" t="n">
        <f aca="false">IF($L52=AL$8,3,IF(AND(OR($F52=AL$8,$I52=AL$8),$L52="Nul"),1,0))</f>
        <v>0</v>
      </c>
      <c r="AM52" s="100" t="n">
        <f aca="false">IF($L52=AM$8,3,IF(AND(OR($F52=AM$8,$I52=AM$8),$L52="Nul"),1,0))</f>
        <v>0</v>
      </c>
      <c r="AN52" s="100" t="n">
        <f aca="false">IF($L52=AN$8,3,IF(AND(OR($F52=AN$8,$I52=AN$8),$L52="Nul"),1,0))</f>
        <v>0</v>
      </c>
      <c r="AO52" s="100" t="n">
        <f aca="false">IF($L52=AO$8,3,IF(AND(OR($F52=AO$8,$I52=AO$8),$L52="Nul"),1,0))</f>
        <v>0</v>
      </c>
      <c r="AP52" s="100" t="n">
        <f aca="false">IF($L52=AP$8,3,IF(AND(OR($F52=AP$8,$I52=AP$8),$L52="Nul"),1,0))</f>
        <v>0</v>
      </c>
      <c r="AQ52" s="100" t="n">
        <f aca="false">IF($L52=AQ$8,3,IF(AND(OR($F52=AQ$8,$I52=AQ$8),$L52="Nul"),1,0))</f>
        <v>0</v>
      </c>
      <c r="AR52" s="100" t="n">
        <f aca="false">IF($L52=AR$8,3,IF(AND(OR($F52=AR$8,$I52=AR$8),$L52="Nul"),1,0))</f>
        <v>0</v>
      </c>
      <c r="AS52" s="100" t="n">
        <f aca="false">IF($L52=AS$8,3,IF(AND(OR($F52=AS$8,$I52=AS$8),$L52="Nul"),1,0))</f>
        <v>0</v>
      </c>
      <c r="AT52" s="100" t="n">
        <f aca="false">IF($L52=AT$8,3,IF(AND(OR($F52=AT$8,$I52=AT$8),$L52="Nul"),1,0))</f>
        <v>0</v>
      </c>
      <c r="AU52" s="100" t="n">
        <f aca="false">IF($L52=AU$8,3,IF(AND(OR($F52=AU$8,$I52=AU$8),$L52="Nul"),1,0))</f>
        <v>0</v>
      </c>
      <c r="AV52" s="100" t="n">
        <f aca="false">IF($L52=AV$8,3,IF(AND(OR($F52=AV$8,$I52=AV$8),$L52="Nul"),1,0))</f>
        <v>0</v>
      </c>
      <c r="AW52" s="100" t="n">
        <f aca="false">IF($L52=AW$8,3,IF(AND(OR($F52=AW$8,$I52=AW$8),$L52="Nul"),1,0))</f>
        <v>0</v>
      </c>
      <c r="AX52" s="100" t="n">
        <f aca="false">IF($L52=AX$8,3,IF(AND(OR($F52=AX$8,$I52=AX$8),$L52="Nul"),1,0))</f>
        <v>0</v>
      </c>
      <c r="AY52" s="100" t="n">
        <f aca="false">IF($L52=AY$8,3,IF(AND(OR($F52=AY$8,$I52=AY$8),$L52="Nul"),1,0))</f>
        <v>0</v>
      </c>
      <c r="AZ52" s="100" t="n">
        <f aca="false">IF($L52=AZ$8,3,IF(AND(OR($F52=AZ$8,$I52=AZ$8),$L52="Nul"),1,0))</f>
        <v>0</v>
      </c>
      <c r="BA52" s="100" t="n">
        <f aca="false">IF($L52=BA$8,3,IF(AND(OR($F52=BA$8,$I52=BA$8),$L52="Nul"),1,0))</f>
        <v>0</v>
      </c>
      <c r="BB52" s="100" t="n">
        <f aca="false">IF($L52=BB$8,3,IF(AND(OR($F52=BB$8,$I52=BB$8),$L52="Nul"),1,0))</f>
        <v>0</v>
      </c>
      <c r="BC52" s="100" t="n">
        <f aca="false">IF($L52=BC$8,3,IF(AND(OR($F52=BC$8,$I52=BC$8),$L52="Nul"),1,0))</f>
        <v>0</v>
      </c>
      <c r="BD52" s="100" t="n">
        <f aca="false">IF($L52=BD$8,3,IF(AND(OR($F52=BD$8,$I52=BD$8),$L52="Nul"),1,0))</f>
        <v>0</v>
      </c>
      <c r="BE52" s="100" t="n">
        <f aca="false">IF($L52=BE$8,3,IF(AND(OR($F52=BE$8,$I52=BE$8),$L52="Nul"),1,0))</f>
        <v>0</v>
      </c>
      <c r="BF52" s="100" t="n">
        <f aca="false">IF($L52=BF$8,3,IF(AND(OR($F52=BF$8,$I52=BF$8),$L52="Nul"),1,0))</f>
        <v>0</v>
      </c>
      <c r="BG52" s="100" t="n">
        <f aca="false">IF($L52=BG$8,3,IF(AND(OR($F52=BG$8,$I52=BG$8),$L52="Nul"),1,0))</f>
        <v>0</v>
      </c>
      <c r="BH52" s="100" t="n">
        <f aca="false">IF($L52=BH$8,3,IF(AND(OR($F52=BH$8,$I52=BH$8),$L52="Nul"),1,0))</f>
        <v>0</v>
      </c>
      <c r="BI52" s="100" t="n">
        <f aca="false">IF($L52=BI$8,3,IF(AND(OR($F52=BI$8,$I52=BI$8),$L52="Nul"),1,0))</f>
        <v>0</v>
      </c>
      <c r="BJ52" s="101"/>
      <c r="BK52" s="100" t="n">
        <f aca="false">IF($F52=BK$8,$G52)+IF($I52=BK$8,$H52)</f>
        <v>0</v>
      </c>
      <c r="BL52" s="100" t="n">
        <f aca="false">IF($F52=BL$8,$G52)+IF($I52=BL$8,$H52)</f>
        <v>0</v>
      </c>
      <c r="BM52" s="100" t="n">
        <f aca="false">IF($F52=BM$8,$G52)+IF($I52=BM$8,$H52)</f>
        <v>0</v>
      </c>
      <c r="BN52" s="100" t="n">
        <f aca="false">IF($F52=BN$8,$G52)+IF($I52=BN$8,$H52)</f>
        <v>0</v>
      </c>
      <c r="BO52" s="100" t="n">
        <f aca="false">IF($F52=BO$8,$G52)+IF($I52=BO$8,$H52)</f>
        <v>0</v>
      </c>
      <c r="BP52" s="100" t="n">
        <f aca="false">IF($F52=BP$8,$G52)+IF($I52=BP$8,$H52)</f>
        <v>0</v>
      </c>
      <c r="BQ52" s="100" t="n">
        <f aca="false">IF($F52=BQ$8,$G52)+IF($I52=BQ$8,$H52)</f>
        <v>0</v>
      </c>
      <c r="BR52" s="100" t="n">
        <f aca="false">IF($F52=BR$8,$G52)+IF($I52=BR$8,$H52)</f>
        <v>0</v>
      </c>
      <c r="BS52" s="100" t="n">
        <f aca="false">IF($F52=BS$8,$G52)+IF($I52=BS$8,$H52)</f>
        <v>0</v>
      </c>
      <c r="BT52" s="100" t="n">
        <f aca="false">IF($F52=BT$8,$G52)+IF($I52=BT$8,$H52)</f>
        <v>0</v>
      </c>
      <c r="BU52" s="100" t="n">
        <f aca="false">IF($F52=BU$8,$G52)+IF($I52=BU$8,$H52)</f>
        <v>0</v>
      </c>
      <c r="BV52" s="100" t="n">
        <f aca="false">IF($F52=BV$8,$G52)+IF($I52=BV$8,$H52)</f>
        <v>0</v>
      </c>
      <c r="BW52" s="100" t="n">
        <f aca="false">IF($F52=BW$8,$G52)+IF($I52=BW$8,$H52)</f>
        <v>0</v>
      </c>
      <c r="BX52" s="100" t="n">
        <f aca="false">IF($F52=BX$8,$G52)+IF($I52=BX$8,$H52)</f>
        <v>0</v>
      </c>
      <c r="BY52" s="100" t="n">
        <f aca="false">IF($F52=BY$8,$G52)+IF($I52=BY$8,$H52)</f>
        <v>0</v>
      </c>
      <c r="BZ52" s="100" t="n">
        <f aca="false">IF($F52=BZ$8,$G52)+IF($I52=BZ$8,$H52)</f>
        <v>0</v>
      </c>
      <c r="CA52" s="100" t="n">
        <f aca="false">IF($F52=CA$8,$G52)+IF($I52=CA$8,$H52)</f>
        <v>0</v>
      </c>
      <c r="CB52" s="100" t="n">
        <f aca="false">IF($F52=CB$8,$G52)+IF($I52=CB$8,$H52)</f>
        <v>0</v>
      </c>
      <c r="CC52" s="100" t="n">
        <f aca="false">IF($F52=CC$8,$G52)+IF($I52=CC$8,$H52)</f>
        <v>0</v>
      </c>
      <c r="CD52" s="100" t="n">
        <f aca="false">IF($F52=CD$8,$G52)+IF($I52=CD$8,$H52)</f>
        <v>0</v>
      </c>
      <c r="CE52" s="100" t="n">
        <f aca="false">IF($F52=CE$8,$G52)+IF($I52=CE$8,$H52)</f>
        <v>0</v>
      </c>
      <c r="CF52" s="100" t="n">
        <f aca="false">IF($F52=CF$8,$G52)+IF($I52=CF$8,$H52)</f>
        <v>0</v>
      </c>
      <c r="CG52" s="100" t="n">
        <f aca="false">IF($F52=CG$8,$G52)+IF($I52=CG$8,$H52)</f>
        <v>0</v>
      </c>
      <c r="CH52" s="100" t="n">
        <f aca="false">IF($F52=CH$8,$G52)+IF($I52=CH$8,$H52)</f>
        <v>0</v>
      </c>
      <c r="CI52" s="100" t="n">
        <f aca="false">IF($F52=CI$8,$G52)+IF($I52=CI$8,$H52)</f>
        <v>0</v>
      </c>
      <c r="CJ52" s="100" t="n">
        <f aca="false">IF($F52=CJ$8,$G52)+IF($I52=CJ$8,$H52)</f>
        <v>0</v>
      </c>
      <c r="CK52" s="100" t="n">
        <f aca="false">IF($F52=CK$8,$G52)+IF($I52=CK$8,$H52)</f>
        <v>0</v>
      </c>
      <c r="CL52" s="100" t="n">
        <f aca="false">IF($F52=CL$8,$G52)+IF($I52=CL$8,$H52)</f>
        <v>0</v>
      </c>
      <c r="CM52" s="100" t="n">
        <f aca="false">IF($F52=CM$8,$G52)+IF($I52=CM$8,$H52)</f>
        <v>0</v>
      </c>
      <c r="CN52" s="100" t="n">
        <f aca="false">IF($F52=CN$8,$G52)+IF($I52=CN$8,$H52)</f>
        <v>0</v>
      </c>
      <c r="CO52" s="100" t="n">
        <f aca="false">IF($F52=CO$8,$G52)+IF($I52=CO$8,$H52)</f>
        <v>0</v>
      </c>
      <c r="CP52" s="100" t="n">
        <f aca="false">IF($F52=CP$8,$G52)+IF($I52=CP$8,$H52)</f>
        <v>0</v>
      </c>
      <c r="CQ52" s="100" t="n">
        <f aca="false">IF($F52=CQ$8,$G52)+IF($I52=CQ$8,$H52)</f>
        <v>0</v>
      </c>
      <c r="CR52" s="100" t="n">
        <f aca="false">IF($F52=CR$8,$G52)+IF($I52=CR$8,$H52)</f>
        <v>0</v>
      </c>
      <c r="CS52" s="100" t="n">
        <f aca="false">IF($F52=CS$8,$G52)+IF($I52=CS$8,$H52)</f>
        <v>0</v>
      </c>
      <c r="CT52" s="100" t="n">
        <f aca="false">IF($F52=CT$8,$G52)+IF($I52=CT$8,$H52)</f>
        <v>0</v>
      </c>
      <c r="CU52" s="100" t="n">
        <f aca="false">IF($F52=CU$8,$G52)+IF($I52=CU$8,$H52)</f>
        <v>0</v>
      </c>
      <c r="CV52" s="100" t="n">
        <f aca="false">IF($F52=CV$8,$G52)+IF($I52=CV$8,$H52)</f>
        <v>0</v>
      </c>
      <c r="CW52" s="100" t="n">
        <f aca="false">IF($F52=CW$8,$G52)+IF($I52=CW$8,$H52)</f>
        <v>0</v>
      </c>
      <c r="CX52" s="100" t="n">
        <f aca="false">IF($F52=CX$8,$G52)+IF($I52=CX$8,$H52)</f>
        <v>0</v>
      </c>
      <c r="CY52" s="100" t="n">
        <f aca="false">IF($F52=CY$8,$G52)+IF($I52=CY$8,$H52)</f>
        <v>0</v>
      </c>
      <c r="CZ52" s="100" t="n">
        <f aca="false">IF($F52=CZ$8,$G52)+IF($I52=CZ$8,$H52)</f>
        <v>0</v>
      </c>
      <c r="DA52" s="100" t="n">
        <f aca="false">IF($F52=DA$8,$G52)+IF($I52=DA$8,$H52)</f>
        <v>0</v>
      </c>
      <c r="DB52" s="100" t="n">
        <f aca="false">IF($F52=DB$8,$G52)+IF($I52=DB$8,$H52)</f>
        <v>0</v>
      </c>
      <c r="DC52" s="100" t="n">
        <f aca="false">IF($F52=DC$8,$G52)+IF($I52=DC$8,$H52)</f>
        <v>0</v>
      </c>
      <c r="DD52" s="100" t="n">
        <f aca="false">IF($F52=DD$8,$G52)+IF($I52=DD$8,$H52)</f>
        <v>0</v>
      </c>
      <c r="DE52" s="100" t="n">
        <f aca="false">IF($F52=DE$8,$G52)+IF($I52=DE$8,$H52)</f>
        <v>0</v>
      </c>
      <c r="DF52" s="100" t="n">
        <f aca="false">IF($F52=DF$8,$G52)+IF($I52=DF$8,$H52)</f>
        <v>0</v>
      </c>
      <c r="DG52" s="101"/>
      <c r="DH52" s="100" t="n">
        <f aca="false">IF($F52=DH$8,$H52)+IF($I52=DH$8,$G52)</f>
        <v>0</v>
      </c>
      <c r="DI52" s="100" t="n">
        <f aca="false">IF($F52=DI$8,$H52)+IF($I52=DI$8,$G52)</f>
        <v>0</v>
      </c>
      <c r="DJ52" s="100" t="n">
        <f aca="false">IF($F52=DJ$8,$H52)+IF($I52=DJ$8,$G52)</f>
        <v>0</v>
      </c>
      <c r="DK52" s="100" t="n">
        <f aca="false">IF($F52=DK$8,$H52)+IF($I52=DK$8,$G52)</f>
        <v>0</v>
      </c>
      <c r="DL52" s="100" t="n">
        <f aca="false">IF($F52=DL$8,$H52)+IF($I52=DL$8,$G52)</f>
        <v>0</v>
      </c>
      <c r="DM52" s="100" t="n">
        <f aca="false">IF($F52=DM$8,$H52)+IF($I52=DM$8,$G52)</f>
        <v>0</v>
      </c>
      <c r="DN52" s="100" t="n">
        <f aca="false">IF($F52=DN$8,$H52)+IF($I52=DN$8,$G52)</f>
        <v>0</v>
      </c>
      <c r="DO52" s="100" t="n">
        <f aca="false">IF($F52=DO$8,$H52)+IF($I52=DO$8,$G52)</f>
        <v>0</v>
      </c>
      <c r="DP52" s="100" t="n">
        <f aca="false">IF($F52=DP$8,$H52)+IF($I52=DP$8,$G52)</f>
        <v>0</v>
      </c>
      <c r="DQ52" s="100" t="n">
        <f aca="false">IF($F52=DQ$8,$H52)+IF($I52=DQ$8,$G52)</f>
        <v>0</v>
      </c>
      <c r="DR52" s="100" t="n">
        <f aca="false">IF($F52=DR$8,$H52)+IF($I52=DR$8,$G52)</f>
        <v>0</v>
      </c>
      <c r="DS52" s="100" t="n">
        <f aca="false">IF($F52=DS$8,$H52)+IF($I52=DS$8,$G52)</f>
        <v>0</v>
      </c>
      <c r="DT52" s="100" t="n">
        <f aca="false">IF($F52=DT$8,$H52)+IF($I52=DT$8,$G52)</f>
        <v>0</v>
      </c>
      <c r="DU52" s="100" t="n">
        <f aca="false">IF($F52=DU$8,$H52)+IF($I52=DU$8,$G52)</f>
        <v>0</v>
      </c>
      <c r="DV52" s="100" t="n">
        <f aca="false">IF($F52=DV$8,$H52)+IF($I52=DV$8,$G52)</f>
        <v>0</v>
      </c>
      <c r="DW52" s="100" t="n">
        <f aca="false">IF($F52=DW$8,$H52)+IF($I52=DW$8,$G52)</f>
        <v>0</v>
      </c>
      <c r="DX52" s="100" t="n">
        <f aca="false">IF($F52=DX$8,$H52)+IF($I52=DX$8,$G52)</f>
        <v>0</v>
      </c>
      <c r="DY52" s="100" t="n">
        <f aca="false">IF($F52=DY$8,$H52)+IF($I52=DY$8,$G52)</f>
        <v>0</v>
      </c>
      <c r="DZ52" s="100" t="n">
        <f aca="false">IF($F52=DZ$8,$H52)+IF($I52=DZ$8,$G52)</f>
        <v>0</v>
      </c>
      <c r="EA52" s="100" t="n">
        <f aca="false">IF($F52=EA$8,$H52)+IF($I52=EA$8,$G52)</f>
        <v>0</v>
      </c>
      <c r="EB52" s="100" t="n">
        <f aca="false">IF($F52=EB$8,$H52)+IF($I52=EB$8,$G52)</f>
        <v>0</v>
      </c>
      <c r="EC52" s="100" t="n">
        <f aca="false">IF($F52=EC$8,$H52)+IF($I52=EC$8,$G52)</f>
        <v>0</v>
      </c>
      <c r="ED52" s="100" t="n">
        <f aca="false">IF($F52=ED$8,$H52)+IF($I52=ED$8,$G52)</f>
        <v>0</v>
      </c>
      <c r="EE52" s="100" t="n">
        <f aca="false">IF($F52=EE$8,$H52)+IF($I52=EE$8,$G52)</f>
        <v>0</v>
      </c>
      <c r="EF52" s="100" t="n">
        <f aca="false">IF($F52=EF$8,$H52)+IF($I52=EF$8,$G52)</f>
        <v>0</v>
      </c>
      <c r="EG52" s="100" t="n">
        <f aca="false">IF($F52=EG$8,$H52)+IF($I52=EG$8,$G52)</f>
        <v>0</v>
      </c>
      <c r="EH52" s="100" t="n">
        <f aca="false">IF($F52=EH$8,$H52)+IF($I52=EH$8,$G52)</f>
        <v>0</v>
      </c>
      <c r="EI52" s="100" t="n">
        <f aca="false">IF($F52=EI$8,$H52)+IF($I52=EI$8,$G52)</f>
        <v>0</v>
      </c>
      <c r="EJ52" s="100" t="n">
        <f aca="false">IF($F52=EJ$8,$H52)+IF($I52=EJ$8,$G52)</f>
        <v>0</v>
      </c>
      <c r="EK52" s="100" t="n">
        <f aca="false">IF($F52=EK$8,$H52)+IF($I52=EK$8,$G52)</f>
        <v>0</v>
      </c>
      <c r="EL52" s="100" t="n">
        <f aca="false">IF($F52=EL$8,$H52)+IF($I52=EL$8,$G52)</f>
        <v>0</v>
      </c>
      <c r="EM52" s="100" t="n">
        <f aca="false">IF($F52=EM$8,$H52)+IF($I52=EM$8,$G52)</f>
        <v>0</v>
      </c>
      <c r="EN52" s="100" t="n">
        <f aca="false">IF($F52=EN$8,$H52)+IF($I52=EN$8,$G52)</f>
        <v>0</v>
      </c>
      <c r="EO52" s="100" t="n">
        <f aca="false">IF($F52=EO$8,$H52)+IF($I52=EO$8,$G52)</f>
        <v>0</v>
      </c>
      <c r="EP52" s="100" t="n">
        <f aca="false">IF($F52=EP$8,$H52)+IF($I52=EP$8,$G52)</f>
        <v>0</v>
      </c>
      <c r="EQ52" s="100" t="n">
        <f aca="false">IF($F52=EQ$8,$H52)+IF($I52=EQ$8,$G52)</f>
        <v>0</v>
      </c>
      <c r="ER52" s="100" t="n">
        <f aca="false">IF($F52=ER$8,$H52)+IF($I52=ER$8,$G52)</f>
        <v>0</v>
      </c>
      <c r="ES52" s="100" t="n">
        <f aca="false">IF($F52=ES$8,$H52)+IF($I52=ES$8,$G52)</f>
        <v>0</v>
      </c>
      <c r="ET52" s="100" t="n">
        <f aca="false">IF($F52=ET$8,$H52)+IF($I52=ET$8,$G52)</f>
        <v>0</v>
      </c>
      <c r="EU52" s="100" t="n">
        <f aca="false">IF($F52=EU$8,$H52)+IF($I52=EU$8,$G52)</f>
        <v>0</v>
      </c>
      <c r="EV52" s="100" t="n">
        <f aca="false">IF($F52=EV$8,$H52)+IF($I52=EV$8,$G52)</f>
        <v>0</v>
      </c>
      <c r="EW52" s="100" t="n">
        <f aca="false">IF($F52=EW$8,$H52)+IF($I52=EW$8,$G52)</f>
        <v>0</v>
      </c>
      <c r="EX52" s="100" t="n">
        <f aca="false">IF($F52=EX$8,$H52)+IF($I52=EX$8,$G52)</f>
        <v>0</v>
      </c>
      <c r="EY52" s="100" t="n">
        <f aca="false">IF($F52=EY$8,$H52)+IF($I52=EY$8,$G52)</f>
        <v>0</v>
      </c>
      <c r="EZ52" s="100" t="n">
        <f aca="false">IF($F52=EZ$8,$H52)+IF($I52=EZ$8,$G52)</f>
        <v>0</v>
      </c>
      <c r="FA52" s="100" t="n">
        <f aca="false">IF($F52=FA$8,$H52)+IF($I52=FA$8,$G52)</f>
        <v>0</v>
      </c>
      <c r="FB52" s="100" t="n">
        <f aca="false">IF($F52=FB$8,$H52)+IF($I52=FB$8,$G52)</f>
        <v>0</v>
      </c>
      <c r="FC52" s="100" t="n">
        <f aca="false">IF($F52=FC$8,$H52)+IF($I52=FC$8,$G52)</f>
        <v>0</v>
      </c>
      <c r="FE52" s="102" t="s">
        <v>81</v>
      </c>
      <c r="FF52" s="80" t="s">
        <v>14</v>
      </c>
      <c r="FG52" s="80" t="s">
        <v>8</v>
      </c>
      <c r="FH52" s="10" t="s">
        <v>9</v>
      </c>
      <c r="FI52" s="10" t="s">
        <v>10</v>
      </c>
      <c r="FJ52" s="10" t="s">
        <v>155</v>
      </c>
      <c r="FL52" s="103" t="str">
        <f aca="false">FF47</f>
        <v>Belgique</v>
      </c>
      <c r="FM52" s="89"/>
      <c r="FN52" s="90"/>
      <c r="FO52" s="91"/>
      <c r="FP52" s="92"/>
      <c r="FQ52" s="31"/>
      <c r="FR52" s="127" t="s">
        <v>207</v>
      </c>
      <c r="FS52" s="66"/>
      <c r="FT52" s="31"/>
      <c r="FU52" s="31"/>
      <c r="FV52" s="31"/>
      <c r="FW52" s="31"/>
      <c r="FX52" s="67"/>
      <c r="FY52" s="66"/>
      <c r="FZ52" s="31"/>
      <c r="GA52" s="31"/>
      <c r="GC52" s="31"/>
      <c r="GD52" s="31"/>
      <c r="GE52" s="31"/>
      <c r="GF52" s="31"/>
      <c r="GG52" s="31"/>
      <c r="GH52" s="31"/>
      <c r="GI52" s="31"/>
      <c r="GJ52" s="73" t="s">
        <v>208</v>
      </c>
      <c r="GK52" s="66"/>
      <c r="GL52" s="31"/>
      <c r="GM52" s="31"/>
    </row>
    <row r="53" customFormat="false" ht="18" hidden="false" customHeight="true" outlineLevel="0" collapsed="false">
      <c r="B53" s="104" t="s">
        <v>86</v>
      </c>
      <c r="C53" s="104" t="s">
        <v>88</v>
      </c>
      <c r="D53" s="31"/>
      <c r="E53" s="138"/>
      <c r="F53" s="104" t="str">
        <f aca="false">VLOOKUP(B53,Paramètres!$C$10:$D$57,2,0)</f>
        <v>Arabie Saoudite</v>
      </c>
      <c r="G53" s="105"/>
      <c r="H53" s="106"/>
      <c r="I53" s="104" t="str">
        <f aca="false">VLOOKUP(C53,Paramètres!$C$10:$D$57,2,0)</f>
        <v>Uruguay</v>
      </c>
      <c r="J53" s="107" t="n">
        <v>46188</v>
      </c>
      <c r="K53" s="108" t="s">
        <v>158</v>
      </c>
      <c r="L53" s="109" t="str">
        <f aca="false">IF(G53&gt;H53,F53,IF(G53&lt;H53,I53,IF(G53="","Non joué",IF(G53=H53,"Nul"))))</f>
        <v>Non joué</v>
      </c>
      <c r="M53" s="84"/>
      <c r="N53" s="100" t="n">
        <f aca="false">IF($L53=N$8,3,IF(AND(OR($F53=N$8,$I53=N$8),$L53="Nul"),1,0))</f>
        <v>0</v>
      </c>
      <c r="O53" s="100" t="n">
        <f aca="false">IF($L53=O$8,3,IF(AND(OR($F53=O$8,$I53=O$8),$L53="Nul"),1,0))</f>
        <v>0</v>
      </c>
      <c r="P53" s="100" t="n">
        <f aca="false">IF($L53=P$8,3,IF(AND(OR($F53=P$8,$I53=P$8),$L53="Nul"),1,0))</f>
        <v>0</v>
      </c>
      <c r="Q53" s="100" t="n">
        <f aca="false">IF($L53=Q$8,3,IF(AND(OR($F53=Q$8,$I53=Q$8),$L53="Nul"),1,0))</f>
        <v>0</v>
      </c>
      <c r="R53" s="100" t="n">
        <f aca="false">IF($L53=R$8,3,IF(AND(OR($F53=R$8,$I53=R$8),$L53="Nul"),1,0))</f>
        <v>0</v>
      </c>
      <c r="S53" s="100" t="n">
        <f aca="false">IF($L53=S$8,3,IF(AND(OR($F53=S$8,$I53=S$8),$L53="Nul"),1,0))</f>
        <v>0</v>
      </c>
      <c r="T53" s="100" t="n">
        <f aca="false">IF($L53=T$8,3,IF(AND(OR($F53=T$8,$I53=T$8),$L53="Nul"),1,0))</f>
        <v>0</v>
      </c>
      <c r="U53" s="100" t="n">
        <f aca="false">IF($L53=U$8,3,IF(AND(OR($F53=U$8,$I53=U$8),$L53="Nul"),1,0))</f>
        <v>0</v>
      </c>
      <c r="V53" s="100" t="n">
        <f aca="false">IF($L53=V$8,3,IF(AND(OR($F53=V$8,$I53=V$8),$L53="Nul"),1,0))</f>
        <v>0</v>
      </c>
      <c r="W53" s="100" t="n">
        <f aca="false">IF($L53=W$8,3,IF(AND(OR($F53=W$8,$I53=W$8),$L53="Nul"),1,0))</f>
        <v>0</v>
      </c>
      <c r="X53" s="100" t="n">
        <f aca="false">IF($L53=X$8,3,IF(AND(OR($F53=X$8,$I53=X$8),$L53="Nul"),1,0))</f>
        <v>0</v>
      </c>
      <c r="Y53" s="100" t="n">
        <f aca="false">IF($L53=Y$8,3,IF(AND(OR($F53=Y$8,$I53=Y$8),$L53="Nul"),1,0))</f>
        <v>0</v>
      </c>
      <c r="Z53" s="100" t="n">
        <f aca="false">IF($L53=Z$8,3,IF(AND(OR($F53=Z$8,$I53=Z$8),$L53="Nul"),1,0))</f>
        <v>0</v>
      </c>
      <c r="AA53" s="100" t="n">
        <f aca="false">IF($L53=AA$8,3,IF(AND(OR($F53=AA$8,$I53=AA$8),$L53="Nul"),1,0))</f>
        <v>0</v>
      </c>
      <c r="AB53" s="100" t="n">
        <f aca="false">IF($L53=AB$8,3,IF(AND(OR($F53=AB$8,$I53=AB$8),$L53="Nul"),1,0))</f>
        <v>0</v>
      </c>
      <c r="AC53" s="100" t="n">
        <f aca="false">IF($L53=AC$8,3,IF(AND(OR($F53=AC$8,$I53=AC$8),$L53="Nul"),1,0))</f>
        <v>0</v>
      </c>
      <c r="AD53" s="100" t="n">
        <f aca="false">IF($L53=AD$8,3,IF(AND(OR($F53=AD$8,$I53=AD$8),$L53="Nul"),1,0))</f>
        <v>0</v>
      </c>
      <c r="AE53" s="100" t="n">
        <f aca="false">IF($L53=AE$8,3,IF(AND(OR($F53=AE$8,$I53=AE$8),$L53="Nul"),1,0))</f>
        <v>0</v>
      </c>
      <c r="AF53" s="100" t="n">
        <f aca="false">IF($L53=AF$8,3,IF(AND(OR($F53=AF$8,$I53=AF$8),$L53="Nul"),1,0))</f>
        <v>0</v>
      </c>
      <c r="AG53" s="100" t="n">
        <f aca="false">IF($L53=AG$8,3,IF(AND(OR($F53=AG$8,$I53=AG$8),$L53="Nul"),1,0))</f>
        <v>0</v>
      </c>
      <c r="AH53" s="100" t="n">
        <f aca="false">IF($L53=AH$8,3,IF(AND(OR($F53=AH$8,$I53=AH$8),$L53="Nul"),1,0))</f>
        <v>0</v>
      </c>
      <c r="AI53" s="100" t="n">
        <f aca="false">IF($L53=AI$8,3,IF(AND(OR($F53=AI$8,$I53=AI$8),$L53="Nul"),1,0))</f>
        <v>0</v>
      </c>
      <c r="AJ53" s="100" t="n">
        <f aca="false">IF($L53=AJ$8,3,IF(AND(OR($F53=AJ$8,$I53=AJ$8),$L53="Nul"),1,0))</f>
        <v>0</v>
      </c>
      <c r="AK53" s="100" t="n">
        <f aca="false">IF($L53=AK$8,3,IF(AND(OR($F53=AK$8,$I53=AK$8),$L53="Nul"),1,0))</f>
        <v>0</v>
      </c>
      <c r="AL53" s="100" t="n">
        <f aca="false">IF($L53=AL$8,3,IF(AND(OR($F53=AL$8,$I53=AL$8),$L53="Nul"),1,0))</f>
        <v>0</v>
      </c>
      <c r="AM53" s="100" t="n">
        <f aca="false">IF($L53=AM$8,3,IF(AND(OR($F53=AM$8,$I53=AM$8),$L53="Nul"),1,0))</f>
        <v>0</v>
      </c>
      <c r="AN53" s="100" t="n">
        <f aca="false">IF($L53=AN$8,3,IF(AND(OR($F53=AN$8,$I53=AN$8),$L53="Nul"),1,0))</f>
        <v>0</v>
      </c>
      <c r="AO53" s="100" t="n">
        <f aca="false">IF($L53=AO$8,3,IF(AND(OR($F53=AO$8,$I53=AO$8),$L53="Nul"),1,0))</f>
        <v>0</v>
      </c>
      <c r="AP53" s="100" t="n">
        <f aca="false">IF($L53=AP$8,3,IF(AND(OR($F53=AP$8,$I53=AP$8),$L53="Nul"),1,0))</f>
        <v>0</v>
      </c>
      <c r="AQ53" s="100" t="n">
        <f aca="false">IF($L53=AQ$8,3,IF(AND(OR($F53=AQ$8,$I53=AQ$8),$L53="Nul"),1,0))</f>
        <v>0</v>
      </c>
      <c r="AR53" s="100" t="n">
        <f aca="false">IF($L53=AR$8,3,IF(AND(OR($F53=AR$8,$I53=AR$8),$L53="Nul"),1,0))</f>
        <v>0</v>
      </c>
      <c r="AS53" s="100" t="n">
        <f aca="false">IF($L53=AS$8,3,IF(AND(OR($F53=AS$8,$I53=AS$8),$L53="Nul"),1,0))</f>
        <v>0</v>
      </c>
      <c r="AT53" s="100" t="n">
        <f aca="false">IF($L53=AT$8,3,IF(AND(OR($F53=AT$8,$I53=AT$8),$L53="Nul"),1,0))</f>
        <v>0</v>
      </c>
      <c r="AU53" s="100" t="n">
        <f aca="false">IF($L53=AU$8,3,IF(AND(OR($F53=AU$8,$I53=AU$8),$L53="Nul"),1,0))</f>
        <v>0</v>
      </c>
      <c r="AV53" s="100" t="n">
        <f aca="false">IF($L53=AV$8,3,IF(AND(OR($F53=AV$8,$I53=AV$8),$L53="Nul"),1,0))</f>
        <v>0</v>
      </c>
      <c r="AW53" s="100" t="n">
        <f aca="false">IF($L53=AW$8,3,IF(AND(OR($F53=AW$8,$I53=AW$8),$L53="Nul"),1,0))</f>
        <v>0</v>
      </c>
      <c r="AX53" s="100" t="n">
        <f aca="false">IF($L53=AX$8,3,IF(AND(OR($F53=AX$8,$I53=AX$8),$L53="Nul"),1,0))</f>
        <v>0</v>
      </c>
      <c r="AY53" s="100" t="n">
        <f aca="false">IF($L53=AY$8,3,IF(AND(OR($F53=AY$8,$I53=AY$8),$L53="Nul"),1,0))</f>
        <v>0</v>
      </c>
      <c r="AZ53" s="100" t="n">
        <f aca="false">IF($L53=AZ$8,3,IF(AND(OR($F53=AZ$8,$I53=AZ$8),$L53="Nul"),1,0))</f>
        <v>0</v>
      </c>
      <c r="BA53" s="100" t="n">
        <f aca="false">IF($L53=BA$8,3,IF(AND(OR($F53=BA$8,$I53=BA$8),$L53="Nul"),1,0))</f>
        <v>0</v>
      </c>
      <c r="BB53" s="100" t="n">
        <f aca="false">IF($L53=BB$8,3,IF(AND(OR($F53=BB$8,$I53=BB$8),$L53="Nul"),1,0))</f>
        <v>0</v>
      </c>
      <c r="BC53" s="100" t="n">
        <f aca="false">IF($L53=BC$8,3,IF(AND(OR($F53=BC$8,$I53=BC$8),$L53="Nul"),1,0))</f>
        <v>0</v>
      </c>
      <c r="BD53" s="100" t="n">
        <f aca="false">IF($L53=BD$8,3,IF(AND(OR($F53=BD$8,$I53=BD$8),$L53="Nul"),1,0))</f>
        <v>0</v>
      </c>
      <c r="BE53" s="100" t="n">
        <f aca="false">IF($L53=BE$8,3,IF(AND(OR($F53=BE$8,$I53=BE$8),$L53="Nul"),1,0))</f>
        <v>0</v>
      </c>
      <c r="BF53" s="100" t="n">
        <f aca="false">IF($L53=BF$8,3,IF(AND(OR($F53=BF$8,$I53=BF$8),$L53="Nul"),1,0))</f>
        <v>0</v>
      </c>
      <c r="BG53" s="100" t="n">
        <f aca="false">IF($L53=BG$8,3,IF(AND(OR($F53=BG$8,$I53=BG$8),$L53="Nul"),1,0))</f>
        <v>0</v>
      </c>
      <c r="BH53" s="100" t="n">
        <f aca="false">IF($L53=BH$8,3,IF(AND(OR($F53=BH$8,$I53=BH$8),$L53="Nul"),1,0))</f>
        <v>0</v>
      </c>
      <c r="BI53" s="100" t="n">
        <f aca="false">IF($L53=BI$8,3,IF(AND(OR($F53=BI$8,$I53=BI$8),$L53="Nul"),1,0))</f>
        <v>0</v>
      </c>
      <c r="BJ53" s="101"/>
      <c r="BK53" s="100" t="n">
        <f aca="false">IF($F53=BK$8,$G53)+IF($I53=BK$8,$H53)</f>
        <v>0</v>
      </c>
      <c r="BL53" s="100" t="n">
        <f aca="false">IF($F53=BL$8,$G53)+IF($I53=BL$8,$H53)</f>
        <v>0</v>
      </c>
      <c r="BM53" s="100" t="n">
        <f aca="false">IF($F53=BM$8,$G53)+IF($I53=BM$8,$H53)</f>
        <v>0</v>
      </c>
      <c r="BN53" s="100" t="n">
        <f aca="false">IF($F53=BN$8,$G53)+IF($I53=BN$8,$H53)</f>
        <v>0</v>
      </c>
      <c r="BO53" s="100" t="n">
        <f aca="false">IF($F53=BO$8,$G53)+IF($I53=BO$8,$H53)</f>
        <v>0</v>
      </c>
      <c r="BP53" s="100" t="n">
        <f aca="false">IF($F53=BP$8,$G53)+IF($I53=BP$8,$H53)</f>
        <v>0</v>
      </c>
      <c r="BQ53" s="100" t="n">
        <f aca="false">IF($F53=BQ$8,$G53)+IF($I53=BQ$8,$H53)</f>
        <v>0</v>
      </c>
      <c r="BR53" s="100" t="n">
        <f aca="false">IF($F53=BR$8,$G53)+IF($I53=BR$8,$H53)</f>
        <v>0</v>
      </c>
      <c r="BS53" s="100" t="n">
        <f aca="false">IF($F53=BS$8,$G53)+IF($I53=BS$8,$H53)</f>
        <v>0</v>
      </c>
      <c r="BT53" s="100" t="n">
        <f aca="false">IF($F53=BT$8,$G53)+IF($I53=BT$8,$H53)</f>
        <v>0</v>
      </c>
      <c r="BU53" s="100" t="n">
        <f aca="false">IF($F53=BU$8,$G53)+IF($I53=BU$8,$H53)</f>
        <v>0</v>
      </c>
      <c r="BV53" s="100" t="n">
        <f aca="false">IF($F53=BV$8,$G53)+IF($I53=BV$8,$H53)</f>
        <v>0</v>
      </c>
      <c r="BW53" s="100" t="n">
        <f aca="false">IF($F53=BW$8,$G53)+IF($I53=BW$8,$H53)</f>
        <v>0</v>
      </c>
      <c r="BX53" s="100" t="n">
        <f aca="false">IF($F53=BX$8,$G53)+IF($I53=BX$8,$H53)</f>
        <v>0</v>
      </c>
      <c r="BY53" s="100" t="n">
        <f aca="false">IF($F53=BY$8,$G53)+IF($I53=BY$8,$H53)</f>
        <v>0</v>
      </c>
      <c r="BZ53" s="100" t="n">
        <f aca="false">IF($F53=BZ$8,$G53)+IF($I53=BZ$8,$H53)</f>
        <v>0</v>
      </c>
      <c r="CA53" s="100" t="n">
        <f aca="false">IF($F53=CA$8,$G53)+IF($I53=CA$8,$H53)</f>
        <v>0</v>
      </c>
      <c r="CB53" s="100" t="n">
        <f aca="false">IF($F53=CB$8,$G53)+IF($I53=CB$8,$H53)</f>
        <v>0</v>
      </c>
      <c r="CC53" s="100" t="n">
        <f aca="false">IF($F53=CC$8,$G53)+IF($I53=CC$8,$H53)</f>
        <v>0</v>
      </c>
      <c r="CD53" s="100" t="n">
        <f aca="false">IF($F53=CD$8,$G53)+IF($I53=CD$8,$H53)</f>
        <v>0</v>
      </c>
      <c r="CE53" s="100" t="n">
        <f aca="false">IF($F53=CE$8,$G53)+IF($I53=CE$8,$H53)</f>
        <v>0</v>
      </c>
      <c r="CF53" s="100" t="n">
        <f aca="false">IF($F53=CF$8,$G53)+IF($I53=CF$8,$H53)</f>
        <v>0</v>
      </c>
      <c r="CG53" s="100" t="n">
        <f aca="false">IF($F53=CG$8,$G53)+IF($I53=CG$8,$H53)</f>
        <v>0</v>
      </c>
      <c r="CH53" s="100" t="n">
        <f aca="false">IF($F53=CH$8,$G53)+IF($I53=CH$8,$H53)</f>
        <v>0</v>
      </c>
      <c r="CI53" s="100" t="n">
        <f aca="false">IF($F53=CI$8,$G53)+IF($I53=CI$8,$H53)</f>
        <v>0</v>
      </c>
      <c r="CJ53" s="100" t="n">
        <f aca="false">IF($F53=CJ$8,$G53)+IF($I53=CJ$8,$H53)</f>
        <v>0</v>
      </c>
      <c r="CK53" s="100" t="n">
        <f aca="false">IF($F53=CK$8,$G53)+IF($I53=CK$8,$H53)</f>
        <v>0</v>
      </c>
      <c r="CL53" s="100" t="n">
        <f aca="false">IF($F53=CL$8,$G53)+IF($I53=CL$8,$H53)</f>
        <v>0</v>
      </c>
      <c r="CM53" s="100" t="n">
        <f aca="false">IF($F53=CM$8,$G53)+IF($I53=CM$8,$H53)</f>
        <v>0</v>
      </c>
      <c r="CN53" s="100" t="n">
        <f aca="false">IF($F53=CN$8,$G53)+IF($I53=CN$8,$H53)</f>
        <v>0</v>
      </c>
      <c r="CO53" s="100" t="n">
        <f aca="false">IF($F53=CO$8,$G53)+IF($I53=CO$8,$H53)</f>
        <v>0</v>
      </c>
      <c r="CP53" s="100" t="n">
        <f aca="false">IF($F53=CP$8,$G53)+IF($I53=CP$8,$H53)</f>
        <v>0</v>
      </c>
      <c r="CQ53" s="100" t="n">
        <f aca="false">IF($F53=CQ$8,$G53)+IF($I53=CQ$8,$H53)</f>
        <v>0</v>
      </c>
      <c r="CR53" s="100" t="n">
        <f aca="false">IF($F53=CR$8,$G53)+IF($I53=CR$8,$H53)</f>
        <v>0</v>
      </c>
      <c r="CS53" s="100" t="n">
        <f aca="false">IF($F53=CS$8,$G53)+IF($I53=CS$8,$H53)</f>
        <v>0</v>
      </c>
      <c r="CT53" s="100" t="n">
        <f aca="false">IF($F53=CT$8,$G53)+IF($I53=CT$8,$H53)</f>
        <v>0</v>
      </c>
      <c r="CU53" s="100" t="n">
        <f aca="false">IF($F53=CU$8,$G53)+IF($I53=CU$8,$H53)</f>
        <v>0</v>
      </c>
      <c r="CV53" s="100" t="n">
        <f aca="false">IF($F53=CV$8,$G53)+IF($I53=CV$8,$H53)</f>
        <v>0</v>
      </c>
      <c r="CW53" s="100" t="n">
        <f aca="false">IF($F53=CW$8,$G53)+IF($I53=CW$8,$H53)</f>
        <v>0</v>
      </c>
      <c r="CX53" s="100" t="n">
        <f aca="false">IF($F53=CX$8,$G53)+IF($I53=CX$8,$H53)</f>
        <v>0</v>
      </c>
      <c r="CY53" s="100" t="n">
        <f aca="false">IF($F53=CY$8,$G53)+IF($I53=CY$8,$H53)</f>
        <v>0</v>
      </c>
      <c r="CZ53" s="100" t="n">
        <f aca="false">IF($F53=CZ$8,$G53)+IF($I53=CZ$8,$H53)</f>
        <v>0</v>
      </c>
      <c r="DA53" s="100" t="n">
        <f aca="false">IF($F53=DA$8,$G53)+IF($I53=DA$8,$H53)</f>
        <v>0</v>
      </c>
      <c r="DB53" s="100" t="n">
        <f aca="false">IF($F53=DB$8,$G53)+IF($I53=DB$8,$H53)</f>
        <v>0</v>
      </c>
      <c r="DC53" s="100" t="n">
        <f aca="false">IF($F53=DC$8,$G53)+IF($I53=DC$8,$H53)</f>
        <v>0</v>
      </c>
      <c r="DD53" s="100" t="n">
        <f aca="false">IF($F53=DD$8,$G53)+IF($I53=DD$8,$H53)</f>
        <v>0</v>
      </c>
      <c r="DE53" s="100" t="n">
        <f aca="false">IF($F53=DE$8,$G53)+IF($I53=DE$8,$H53)</f>
        <v>0</v>
      </c>
      <c r="DF53" s="100" t="n">
        <f aca="false">IF($F53=DF$8,$G53)+IF($I53=DF$8,$H53)</f>
        <v>0</v>
      </c>
      <c r="DG53" s="101"/>
      <c r="DH53" s="100" t="n">
        <f aca="false">IF($F53=DH$8,$H53)+IF($I53=DH$8,$G53)</f>
        <v>0</v>
      </c>
      <c r="DI53" s="100" t="n">
        <f aca="false">IF($F53=DI$8,$H53)+IF($I53=DI$8,$G53)</f>
        <v>0</v>
      </c>
      <c r="DJ53" s="100" t="n">
        <f aca="false">IF($F53=DJ$8,$H53)+IF($I53=DJ$8,$G53)</f>
        <v>0</v>
      </c>
      <c r="DK53" s="100" t="n">
        <f aca="false">IF($F53=DK$8,$H53)+IF($I53=DK$8,$G53)</f>
        <v>0</v>
      </c>
      <c r="DL53" s="100" t="n">
        <f aca="false">IF($F53=DL$8,$H53)+IF($I53=DL$8,$G53)</f>
        <v>0</v>
      </c>
      <c r="DM53" s="100" t="n">
        <f aca="false">IF($F53=DM$8,$H53)+IF($I53=DM$8,$G53)</f>
        <v>0</v>
      </c>
      <c r="DN53" s="100" t="n">
        <f aca="false">IF($F53=DN$8,$H53)+IF($I53=DN$8,$G53)</f>
        <v>0</v>
      </c>
      <c r="DO53" s="100" t="n">
        <f aca="false">IF($F53=DO$8,$H53)+IF($I53=DO$8,$G53)</f>
        <v>0</v>
      </c>
      <c r="DP53" s="100" t="n">
        <f aca="false">IF($F53=DP$8,$H53)+IF($I53=DP$8,$G53)</f>
        <v>0</v>
      </c>
      <c r="DQ53" s="100" t="n">
        <f aca="false">IF($F53=DQ$8,$H53)+IF($I53=DQ$8,$G53)</f>
        <v>0</v>
      </c>
      <c r="DR53" s="100" t="n">
        <f aca="false">IF($F53=DR$8,$H53)+IF($I53=DR$8,$G53)</f>
        <v>0</v>
      </c>
      <c r="DS53" s="100" t="n">
        <f aca="false">IF($F53=DS$8,$H53)+IF($I53=DS$8,$G53)</f>
        <v>0</v>
      </c>
      <c r="DT53" s="100" t="n">
        <f aca="false">IF($F53=DT$8,$H53)+IF($I53=DT$8,$G53)</f>
        <v>0</v>
      </c>
      <c r="DU53" s="100" t="n">
        <f aca="false">IF($F53=DU$8,$H53)+IF($I53=DU$8,$G53)</f>
        <v>0</v>
      </c>
      <c r="DV53" s="100" t="n">
        <f aca="false">IF($F53=DV$8,$H53)+IF($I53=DV$8,$G53)</f>
        <v>0</v>
      </c>
      <c r="DW53" s="100" t="n">
        <f aca="false">IF($F53=DW$8,$H53)+IF($I53=DW$8,$G53)</f>
        <v>0</v>
      </c>
      <c r="DX53" s="100" t="n">
        <f aca="false">IF($F53=DX$8,$H53)+IF($I53=DX$8,$G53)</f>
        <v>0</v>
      </c>
      <c r="DY53" s="100" t="n">
        <f aca="false">IF($F53=DY$8,$H53)+IF($I53=DY$8,$G53)</f>
        <v>0</v>
      </c>
      <c r="DZ53" s="100" t="n">
        <f aca="false">IF($F53=DZ$8,$H53)+IF($I53=DZ$8,$G53)</f>
        <v>0</v>
      </c>
      <c r="EA53" s="100" t="n">
        <f aca="false">IF($F53=EA$8,$H53)+IF($I53=EA$8,$G53)</f>
        <v>0</v>
      </c>
      <c r="EB53" s="100" t="n">
        <f aca="false">IF($F53=EB$8,$H53)+IF($I53=EB$8,$G53)</f>
        <v>0</v>
      </c>
      <c r="EC53" s="100" t="n">
        <f aca="false">IF($F53=EC$8,$H53)+IF($I53=EC$8,$G53)</f>
        <v>0</v>
      </c>
      <c r="ED53" s="100" t="n">
        <f aca="false">IF($F53=ED$8,$H53)+IF($I53=ED$8,$G53)</f>
        <v>0</v>
      </c>
      <c r="EE53" s="100" t="n">
        <f aca="false">IF($F53=EE$8,$H53)+IF($I53=EE$8,$G53)</f>
        <v>0</v>
      </c>
      <c r="EF53" s="100" t="n">
        <f aca="false">IF($F53=EF$8,$H53)+IF($I53=EF$8,$G53)</f>
        <v>0</v>
      </c>
      <c r="EG53" s="100" t="n">
        <f aca="false">IF($F53=EG$8,$H53)+IF($I53=EG$8,$G53)</f>
        <v>0</v>
      </c>
      <c r="EH53" s="100" t="n">
        <f aca="false">IF($F53=EH$8,$H53)+IF($I53=EH$8,$G53)</f>
        <v>0</v>
      </c>
      <c r="EI53" s="100" t="n">
        <f aca="false">IF($F53=EI$8,$H53)+IF($I53=EI$8,$G53)</f>
        <v>0</v>
      </c>
      <c r="EJ53" s="100" t="n">
        <f aca="false">IF($F53=EJ$8,$H53)+IF($I53=EJ$8,$G53)</f>
        <v>0</v>
      </c>
      <c r="EK53" s="100" t="n">
        <f aca="false">IF($F53=EK$8,$H53)+IF($I53=EK$8,$G53)</f>
        <v>0</v>
      </c>
      <c r="EL53" s="100" t="n">
        <f aca="false">IF($F53=EL$8,$H53)+IF($I53=EL$8,$G53)</f>
        <v>0</v>
      </c>
      <c r="EM53" s="100" t="n">
        <f aca="false">IF($F53=EM$8,$H53)+IF($I53=EM$8,$G53)</f>
        <v>0</v>
      </c>
      <c r="EN53" s="100" t="n">
        <f aca="false">IF($F53=EN$8,$H53)+IF($I53=EN$8,$G53)</f>
        <v>0</v>
      </c>
      <c r="EO53" s="100" t="n">
        <f aca="false">IF($F53=EO$8,$H53)+IF($I53=EO$8,$G53)</f>
        <v>0</v>
      </c>
      <c r="EP53" s="100" t="n">
        <f aca="false">IF($F53=EP$8,$H53)+IF($I53=EP$8,$G53)</f>
        <v>0</v>
      </c>
      <c r="EQ53" s="100" t="n">
        <f aca="false">IF($F53=EQ$8,$H53)+IF($I53=EQ$8,$G53)</f>
        <v>0</v>
      </c>
      <c r="ER53" s="100" t="n">
        <f aca="false">IF($F53=ER$8,$H53)+IF($I53=ER$8,$G53)</f>
        <v>0</v>
      </c>
      <c r="ES53" s="100" t="n">
        <f aca="false">IF($F53=ES$8,$H53)+IF($I53=ES$8,$G53)</f>
        <v>0</v>
      </c>
      <c r="ET53" s="100" t="n">
        <f aca="false">IF($F53=ET$8,$H53)+IF($I53=ET$8,$G53)</f>
        <v>0</v>
      </c>
      <c r="EU53" s="100" t="n">
        <f aca="false">IF($F53=EU$8,$H53)+IF($I53=EU$8,$G53)</f>
        <v>0</v>
      </c>
      <c r="EV53" s="100" t="n">
        <f aca="false">IF($F53=EV$8,$H53)+IF($I53=EV$8,$G53)</f>
        <v>0</v>
      </c>
      <c r="EW53" s="100" t="n">
        <f aca="false">IF($F53=EW$8,$H53)+IF($I53=EW$8,$G53)</f>
        <v>0</v>
      </c>
      <c r="EX53" s="100" t="n">
        <f aca="false">IF($F53=EX$8,$H53)+IF($I53=EX$8,$G53)</f>
        <v>0</v>
      </c>
      <c r="EY53" s="100" t="n">
        <f aca="false">IF($F53=EY$8,$H53)+IF($I53=EY$8,$G53)</f>
        <v>0</v>
      </c>
      <c r="EZ53" s="100" t="n">
        <f aca="false">IF($F53=EZ$8,$H53)+IF($I53=EZ$8,$G53)</f>
        <v>0</v>
      </c>
      <c r="FA53" s="100" t="n">
        <f aca="false">IF($F53=FA$8,$H53)+IF($I53=FA$8,$G53)</f>
        <v>0</v>
      </c>
      <c r="FB53" s="100" t="n">
        <f aca="false">IF($F53=FB$8,$H53)+IF($I53=FB$8,$G53)</f>
        <v>0</v>
      </c>
      <c r="FC53" s="100" t="n">
        <f aca="false">IF($F53=FC$8,$H53)+IF($I53=FC$8,$G53)</f>
        <v>0</v>
      </c>
      <c r="FE53" s="110" t="n">
        <v>1</v>
      </c>
      <c r="FF53" s="111" t="str">
        <f aca="false">Paramètres!O38</f>
        <v>Espagne</v>
      </c>
      <c r="FG53" s="111" t="n">
        <f aca="false">Paramètres!P38</f>
        <v>0</v>
      </c>
      <c r="FH53" s="139" t="n">
        <f aca="false">Paramètres!Q38</f>
        <v>0</v>
      </c>
      <c r="FI53" s="139" t="n">
        <f aca="false">Paramètres!R38</f>
        <v>0</v>
      </c>
      <c r="FJ53" s="139" t="n">
        <f aca="false">Paramètres!S38</f>
        <v>0</v>
      </c>
      <c r="FL53" s="114" t="s">
        <v>209</v>
      </c>
      <c r="FM53" s="115"/>
      <c r="FN53" s="116"/>
      <c r="FO53" s="117" t="n">
        <f aca="false">FM53+FN53/10</f>
        <v>0</v>
      </c>
      <c r="FP53" s="118" t="n">
        <f aca="false">FL54</f>
        <v>0</v>
      </c>
      <c r="FQ53" s="31"/>
      <c r="FR53" s="65"/>
      <c r="FS53" s="66"/>
      <c r="FT53" s="31"/>
      <c r="FU53" s="31"/>
      <c r="FV53" s="31"/>
      <c r="FW53" s="31"/>
      <c r="FX53" s="67"/>
      <c r="FY53" s="66"/>
      <c r="FZ53" s="31"/>
      <c r="GA53" s="31"/>
      <c r="GC53" s="31"/>
      <c r="GD53" s="31"/>
      <c r="GE53" s="31"/>
      <c r="GF53" s="31"/>
      <c r="GG53" s="31"/>
      <c r="GH53" s="31"/>
      <c r="GI53" s="31"/>
      <c r="GJ53" s="119"/>
      <c r="GK53" s="28" t="s">
        <v>142</v>
      </c>
      <c r="GL53" s="33" t="s">
        <v>143</v>
      </c>
      <c r="GM53" s="31"/>
    </row>
    <row r="54" customFormat="false" ht="18" hidden="false" customHeight="true" outlineLevel="0" collapsed="false">
      <c r="B54" s="104" t="s">
        <v>82</v>
      </c>
      <c r="C54" s="104" t="s">
        <v>86</v>
      </c>
      <c r="D54" s="31"/>
      <c r="E54" s="138"/>
      <c r="F54" s="104" t="str">
        <f aca="false">VLOOKUP(B54,Paramètres!$C$10:$D$57,2,0)</f>
        <v>Espagne</v>
      </c>
      <c r="G54" s="105"/>
      <c r="H54" s="106"/>
      <c r="I54" s="104" t="str">
        <f aca="false">VLOOKUP(C54,Paramètres!$C$10:$D$57,2,0)</f>
        <v>Arabie Saoudite</v>
      </c>
      <c r="J54" s="120" t="n">
        <v>46194</v>
      </c>
      <c r="K54" s="108" t="s">
        <v>180</v>
      </c>
      <c r="L54" s="109" t="str">
        <f aca="false">IF(G54&gt;H54,F54,IF(G54&lt;H54,I54,IF(G54="","Non joué",IF(G54=H54,"Nul"))))</f>
        <v>Non joué</v>
      </c>
      <c r="M54" s="84"/>
      <c r="N54" s="100" t="n">
        <f aca="false">IF($L54=N$8,3,IF(AND(OR($F54=N$8,$I54=N$8),$L54="Nul"),1,0))</f>
        <v>0</v>
      </c>
      <c r="O54" s="100" t="n">
        <f aca="false">IF($L54=O$8,3,IF(AND(OR($F54=O$8,$I54=O$8),$L54="Nul"),1,0))</f>
        <v>0</v>
      </c>
      <c r="P54" s="100" t="n">
        <f aca="false">IF($L54=P$8,3,IF(AND(OR($F54=P$8,$I54=P$8),$L54="Nul"),1,0))</f>
        <v>0</v>
      </c>
      <c r="Q54" s="100" t="n">
        <f aca="false">IF($L54=Q$8,3,IF(AND(OR($F54=Q$8,$I54=Q$8),$L54="Nul"),1,0))</f>
        <v>0</v>
      </c>
      <c r="R54" s="100" t="n">
        <f aca="false">IF($L54=R$8,3,IF(AND(OR($F54=R$8,$I54=R$8),$L54="Nul"),1,0))</f>
        <v>0</v>
      </c>
      <c r="S54" s="100" t="n">
        <f aca="false">IF($L54=S$8,3,IF(AND(OR($F54=S$8,$I54=S$8),$L54="Nul"),1,0))</f>
        <v>0</v>
      </c>
      <c r="T54" s="100" t="n">
        <f aca="false">IF($L54=T$8,3,IF(AND(OR($F54=T$8,$I54=T$8),$L54="Nul"),1,0))</f>
        <v>0</v>
      </c>
      <c r="U54" s="100" t="n">
        <f aca="false">IF($L54=U$8,3,IF(AND(OR($F54=U$8,$I54=U$8),$L54="Nul"),1,0))</f>
        <v>0</v>
      </c>
      <c r="V54" s="100" t="n">
        <f aca="false">IF($L54=V$8,3,IF(AND(OR($F54=V$8,$I54=V$8),$L54="Nul"),1,0))</f>
        <v>0</v>
      </c>
      <c r="W54" s="100" t="n">
        <f aca="false">IF($L54=W$8,3,IF(AND(OR($F54=W$8,$I54=W$8),$L54="Nul"),1,0))</f>
        <v>0</v>
      </c>
      <c r="X54" s="100" t="n">
        <f aca="false">IF($L54=X$8,3,IF(AND(OR($F54=X$8,$I54=X$8),$L54="Nul"),1,0))</f>
        <v>0</v>
      </c>
      <c r="Y54" s="100" t="n">
        <f aca="false">IF($L54=Y$8,3,IF(AND(OR($F54=Y$8,$I54=Y$8),$L54="Nul"),1,0))</f>
        <v>0</v>
      </c>
      <c r="Z54" s="100" t="n">
        <f aca="false">IF($L54=Z$8,3,IF(AND(OR($F54=Z$8,$I54=Z$8),$L54="Nul"),1,0))</f>
        <v>0</v>
      </c>
      <c r="AA54" s="100" t="n">
        <f aca="false">IF($L54=AA$8,3,IF(AND(OR($F54=AA$8,$I54=AA$8),$L54="Nul"),1,0))</f>
        <v>0</v>
      </c>
      <c r="AB54" s="100" t="n">
        <f aca="false">IF($L54=AB$8,3,IF(AND(OR($F54=AB$8,$I54=AB$8),$L54="Nul"),1,0))</f>
        <v>0</v>
      </c>
      <c r="AC54" s="100" t="n">
        <f aca="false">IF($L54=AC$8,3,IF(AND(OR($F54=AC$8,$I54=AC$8),$L54="Nul"),1,0))</f>
        <v>0</v>
      </c>
      <c r="AD54" s="100" t="n">
        <f aca="false">IF($L54=AD$8,3,IF(AND(OR($F54=AD$8,$I54=AD$8),$L54="Nul"),1,0))</f>
        <v>0</v>
      </c>
      <c r="AE54" s="100" t="n">
        <f aca="false">IF($L54=AE$8,3,IF(AND(OR($F54=AE$8,$I54=AE$8),$L54="Nul"),1,0))</f>
        <v>0</v>
      </c>
      <c r="AF54" s="100" t="n">
        <f aca="false">IF($L54=AF$8,3,IF(AND(OR($F54=AF$8,$I54=AF$8),$L54="Nul"),1,0))</f>
        <v>0</v>
      </c>
      <c r="AG54" s="100" t="n">
        <f aca="false">IF($L54=AG$8,3,IF(AND(OR($F54=AG$8,$I54=AG$8),$L54="Nul"),1,0))</f>
        <v>0</v>
      </c>
      <c r="AH54" s="100" t="n">
        <f aca="false">IF($L54=AH$8,3,IF(AND(OR($F54=AH$8,$I54=AH$8),$L54="Nul"),1,0))</f>
        <v>0</v>
      </c>
      <c r="AI54" s="100" t="n">
        <f aca="false">IF($L54=AI$8,3,IF(AND(OR($F54=AI$8,$I54=AI$8),$L54="Nul"),1,0))</f>
        <v>0</v>
      </c>
      <c r="AJ54" s="100" t="n">
        <f aca="false">IF($L54=AJ$8,3,IF(AND(OR($F54=AJ$8,$I54=AJ$8),$L54="Nul"),1,0))</f>
        <v>0</v>
      </c>
      <c r="AK54" s="100" t="n">
        <f aca="false">IF($L54=AK$8,3,IF(AND(OR($F54=AK$8,$I54=AK$8),$L54="Nul"),1,0))</f>
        <v>0</v>
      </c>
      <c r="AL54" s="100" t="n">
        <f aca="false">IF($L54=AL$8,3,IF(AND(OR($F54=AL$8,$I54=AL$8),$L54="Nul"),1,0))</f>
        <v>0</v>
      </c>
      <c r="AM54" s="100" t="n">
        <f aca="false">IF($L54=AM$8,3,IF(AND(OR($F54=AM$8,$I54=AM$8),$L54="Nul"),1,0))</f>
        <v>0</v>
      </c>
      <c r="AN54" s="100" t="n">
        <f aca="false">IF($L54=AN$8,3,IF(AND(OR($F54=AN$8,$I54=AN$8),$L54="Nul"),1,0))</f>
        <v>0</v>
      </c>
      <c r="AO54" s="100" t="n">
        <f aca="false">IF($L54=AO$8,3,IF(AND(OR($F54=AO$8,$I54=AO$8),$L54="Nul"),1,0))</f>
        <v>0</v>
      </c>
      <c r="AP54" s="100" t="n">
        <f aca="false">IF($L54=AP$8,3,IF(AND(OR($F54=AP$8,$I54=AP$8),$L54="Nul"),1,0))</f>
        <v>0</v>
      </c>
      <c r="AQ54" s="100" t="n">
        <f aca="false">IF($L54=AQ$8,3,IF(AND(OR($F54=AQ$8,$I54=AQ$8),$L54="Nul"),1,0))</f>
        <v>0</v>
      </c>
      <c r="AR54" s="100" t="n">
        <f aca="false">IF($L54=AR$8,3,IF(AND(OR($F54=AR$8,$I54=AR$8),$L54="Nul"),1,0))</f>
        <v>0</v>
      </c>
      <c r="AS54" s="100" t="n">
        <f aca="false">IF($L54=AS$8,3,IF(AND(OR($F54=AS$8,$I54=AS$8),$L54="Nul"),1,0))</f>
        <v>0</v>
      </c>
      <c r="AT54" s="100" t="n">
        <f aca="false">IF($L54=AT$8,3,IF(AND(OR($F54=AT$8,$I54=AT$8),$L54="Nul"),1,0))</f>
        <v>0</v>
      </c>
      <c r="AU54" s="100" t="n">
        <f aca="false">IF($L54=AU$8,3,IF(AND(OR($F54=AU$8,$I54=AU$8),$L54="Nul"),1,0))</f>
        <v>0</v>
      </c>
      <c r="AV54" s="100" t="n">
        <f aca="false">IF($L54=AV$8,3,IF(AND(OR($F54=AV$8,$I54=AV$8),$L54="Nul"),1,0))</f>
        <v>0</v>
      </c>
      <c r="AW54" s="100" t="n">
        <f aca="false">IF($L54=AW$8,3,IF(AND(OR($F54=AW$8,$I54=AW$8),$L54="Nul"),1,0))</f>
        <v>0</v>
      </c>
      <c r="AX54" s="100" t="n">
        <f aca="false">IF($L54=AX$8,3,IF(AND(OR($F54=AX$8,$I54=AX$8),$L54="Nul"),1,0))</f>
        <v>0</v>
      </c>
      <c r="AY54" s="100" t="n">
        <f aca="false">IF($L54=AY$8,3,IF(AND(OR($F54=AY$8,$I54=AY$8),$L54="Nul"),1,0))</f>
        <v>0</v>
      </c>
      <c r="AZ54" s="100" t="n">
        <f aca="false">IF($L54=AZ$8,3,IF(AND(OR($F54=AZ$8,$I54=AZ$8),$L54="Nul"),1,0))</f>
        <v>0</v>
      </c>
      <c r="BA54" s="100" t="n">
        <f aca="false">IF($L54=BA$8,3,IF(AND(OR($F54=BA$8,$I54=BA$8),$L54="Nul"),1,0))</f>
        <v>0</v>
      </c>
      <c r="BB54" s="100" t="n">
        <f aca="false">IF($L54=BB$8,3,IF(AND(OR($F54=BB$8,$I54=BB$8),$L54="Nul"),1,0))</f>
        <v>0</v>
      </c>
      <c r="BC54" s="100" t="n">
        <f aca="false">IF($L54=BC$8,3,IF(AND(OR($F54=BC$8,$I54=BC$8),$L54="Nul"),1,0))</f>
        <v>0</v>
      </c>
      <c r="BD54" s="100" t="n">
        <f aca="false">IF($L54=BD$8,3,IF(AND(OR($F54=BD$8,$I54=BD$8),$L54="Nul"),1,0))</f>
        <v>0</v>
      </c>
      <c r="BE54" s="100" t="n">
        <f aca="false">IF($L54=BE$8,3,IF(AND(OR($F54=BE$8,$I54=BE$8),$L54="Nul"),1,0))</f>
        <v>0</v>
      </c>
      <c r="BF54" s="100" t="n">
        <f aca="false">IF($L54=BF$8,3,IF(AND(OR($F54=BF$8,$I54=BF$8),$L54="Nul"),1,0))</f>
        <v>0</v>
      </c>
      <c r="BG54" s="100" t="n">
        <f aca="false">IF($L54=BG$8,3,IF(AND(OR($F54=BG$8,$I54=BG$8),$L54="Nul"),1,0))</f>
        <v>0</v>
      </c>
      <c r="BH54" s="100" t="n">
        <f aca="false">IF($L54=BH$8,3,IF(AND(OR($F54=BH$8,$I54=BH$8),$L54="Nul"),1,0))</f>
        <v>0</v>
      </c>
      <c r="BI54" s="100" t="n">
        <f aca="false">IF($L54=BI$8,3,IF(AND(OR($F54=BI$8,$I54=BI$8),$L54="Nul"),1,0))</f>
        <v>0</v>
      </c>
      <c r="BJ54" s="101"/>
      <c r="BK54" s="100" t="n">
        <f aca="false">IF($F54=BK$8,$G54)+IF($I54=BK$8,$H54)</f>
        <v>0</v>
      </c>
      <c r="BL54" s="100" t="n">
        <f aca="false">IF($F54=BL$8,$G54)+IF($I54=BL$8,$H54)</f>
        <v>0</v>
      </c>
      <c r="BM54" s="100" t="n">
        <f aca="false">IF($F54=BM$8,$G54)+IF($I54=BM$8,$H54)</f>
        <v>0</v>
      </c>
      <c r="BN54" s="100" t="n">
        <f aca="false">IF($F54=BN$8,$G54)+IF($I54=BN$8,$H54)</f>
        <v>0</v>
      </c>
      <c r="BO54" s="100" t="n">
        <f aca="false">IF($F54=BO$8,$G54)+IF($I54=BO$8,$H54)</f>
        <v>0</v>
      </c>
      <c r="BP54" s="100" t="n">
        <f aca="false">IF($F54=BP$8,$G54)+IF($I54=BP$8,$H54)</f>
        <v>0</v>
      </c>
      <c r="BQ54" s="100" t="n">
        <f aca="false">IF($F54=BQ$8,$G54)+IF($I54=BQ$8,$H54)</f>
        <v>0</v>
      </c>
      <c r="BR54" s="100" t="n">
        <f aca="false">IF($F54=BR$8,$G54)+IF($I54=BR$8,$H54)</f>
        <v>0</v>
      </c>
      <c r="BS54" s="100" t="n">
        <f aca="false">IF($F54=BS$8,$G54)+IF($I54=BS$8,$H54)</f>
        <v>0</v>
      </c>
      <c r="BT54" s="100" t="n">
        <f aca="false">IF($F54=BT$8,$G54)+IF($I54=BT$8,$H54)</f>
        <v>0</v>
      </c>
      <c r="BU54" s="100" t="n">
        <f aca="false">IF($F54=BU$8,$G54)+IF($I54=BU$8,$H54)</f>
        <v>0</v>
      </c>
      <c r="BV54" s="100" t="n">
        <f aca="false">IF($F54=BV$8,$G54)+IF($I54=BV$8,$H54)</f>
        <v>0</v>
      </c>
      <c r="BW54" s="100" t="n">
        <f aca="false">IF($F54=BW$8,$G54)+IF($I54=BW$8,$H54)</f>
        <v>0</v>
      </c>
      <c r="BX54" s="100" t="n">
        <f aca="false">IF($F54=BX$8,$G54)+IF($I54=BX$8,$H54)</f>
        <v>0</v>
      </c>
      <c r="BY54" s="100" t="n">
        <f aca="false">IF($F54=BY$8,$G54)+IF($I54=BY$8,$H54)</f>
        <v>0</v>
      </c>
      <c r="BZ54" s="100" t="n">
        <f aca="false">IF($F54=BZ$8,$G54)+IF($I54=BZ$8,$H54)</f>
        <v>0</v>
      </c>
      <c r="CA54" s="100" t="n">
        <f aca="false">IF($F54=CA$8,$G54)+IF($I54=CA$8,$H54)</f>
        <v>0</v>
      </c>
      <c r="CB54" s="100" t="n">
        <f aca="false">IF($F54=CB$8,$G54)+IF($I54=CB$8,$H54)</f>
        <v>0</v>
      </c>
      <c r="CC54" s="100" t="n">
        <f aca="false">IF($F54=CC$8,$G54)+IF($I54=CC$8,$H54)</f>
        <v>0</v>
      </c>
      <c r="CD54" s="100" t="n">
        <f aca="false">IF($F54=CD$8,$G54)+IF($I54=CD$8,$H54)</f>
        <v>0</v>
      </c>
      <c r="CE54" s="100" t="n">
        <f aca="false">IF($F54=CE$8,$G54)+IF($I54=CE$8,$H54)</f>
        <v>0</v>
      </c>
      <c r="CF54" s="100" t="n">
        <f aca="false">IF($F54=CF$8,$G54)+IF($I54=CF$8,$H54)</f>
        <v>0</v>
      </c>
      <c r="CG54" s="100" t="n">
        <f aca="false">IF($F54=CG$8,$G54)+IF($I54=CG$8,$H54)</f>
        <v>0</v>
      </c>
      <c r="CH54" s="100" t="n">
        <f aca="false">IF($F54=CH$8,$G54)+IF($I54=CH$8,$H54)</f>
        <v>0</v>
      </c>
      <c r="CI54" s="100" t="n">
        <f aca="false">IF($F54=CI$8,$G54)+IF($I54=CI$8,$H54)</f>
        <v>0</v>
      </c>
      <c r="CJ54" s="100" t="n">
        <f aca="false">IF($F54=CJ$8,$G54)+IF($I54=CJ$8,$H54)</f>
        <v>0</v>
      </c>
      <c r="CK54" s="100" t="n">
        <f aca="false">IF($F54=CK$8,$G54)+IF($I54=CK$8,$H54)</f>
        <v>0</v>
      </c>
      <c r="CL54" s="100" t="n">
        <f aca="false">IF($F54=CL$8,$G54)+IF($I54=CL$8,$H54)</f>
        <v>0</v>
      </c>
      <c r="CM54" s="100" t="n">
        <f aca="false">IF($F54=CM$8,$G54)+IF($I54=CM$8,$H54)</f>
        <v>0</v>
      </c>
      <c r="CN54" s="100" t="n">
        <f aca="false">IF($F54=CN$8,$G54)+IF($I54=CN$8,$H54)</f>
        <v>0</v>
      </c>
      <c r="CO54" s="100" t="n">
        <f aca="false">IF($F54=CO$8,$G54)+IF($I54=CO$8,$H54)</f>
        <v>0</v>
      </c>
      <c r="CP54" s="100" t="n">
        <f aca="false">IF($F54=CP$8,$G54)+IF($I54=CP$8,$H54)</f>
        <v>0</v>
      </c>
      <c r="CQ54" s="100" t="n">
        <f aca="false">IF($F54=CQ$8,$G54)+IF($I54=CQ$8,$H54)</f>
        <v>0</v>
      </c>
      <c r="CR54" s="100" t="n">
        <f aca="false">IF($F54=CR$8,$G54)+IF($I54=CR$8,$H54)</f>
        <v>0</v>
      </c>
      <c r="CS54" s="100" t="n">
        <f aca="false">IF($F54=CS$8,$G54)+IF($I54=CS$8,$H54)</f>
        <v>0</v>
      </c>
      <c r="CT54" s="100" t="n">
        <f aca="false">IF($F54=CT$8,$G54)+IF($I54=CT$8,$H54)</f>
        <v>0</v>
      </c>
      <c r="CU54" s="100" t="n">
        <f aca="false">IF($F54=CU$8,$G54)+IF($I54=CU$8,$H54)</f>
        <v>0</v>
      </c>
      <c r="CV54" s="100" t="n">
        <f aca="false">IF($F54=CV$8,$G54)+IF($I54=CV$8,$H54)</f>
        <v>0</v>
      </c>
      <c r="CW54" s="100" t="n">
        <f aca="false">IF($F54=CW$8,$G54)+IF($I54=CW$8,$H54)</f>
        <v>0</v>
      </c>
      <c r="CX54" s="100" t="n">
        <f aca="false">IF($F54=CX$8,$G54)+IF($I54=CX$8,$H54)</f>
        <v>0</v>
      </c>
      <c r="CY54" s="100" t="n">
        <f aca="false">IF($F54=CY$8,$G54)+IF($I54=CY$8,$H54)</f>
        <v>0</v>
      </c>
      <c r="CZ54" s="100" t="n">
        <f aca="false">IF($F54=CZ$8,$G54)+IF($I54=CZ$8,$H54)</f>
        <v>0</v>
      </c>
      <c r="DA54" s="100" t="n">
        <f aca="false">IF($F54=DA$8,$G54)+IF($I54=DA$8,$H54)</f>
        <v>0</v>
      </c>
      <c r="DB54" s="100" t="n">
        <f aca="false">IF($F54=DB$8,$G54)+IF($I54=DB$8,$H54)</f>
        <v>0</v>
      </c>
      <c r="DC54" s="100" t="n">
        <f aca="false">IF($F54=DC$8,$G54)+IF($I54=DC$8,$H54)</f>
        <v>0</v>
      </c>
      <c r="DD54" s="100" t="n">
        <f aca="false">IF($F54=DD$8,$G54)+IF($I54=DD$8,$H54)</f>
        <v>0</v>
      </c>
      <c r="DE54" s="100" t="n">
        <f aca="false">IF($F54=DE$8,$G54)+IF($I54=DE$8,$H54)</f>
        <v>0</v>
      </c>
      <c r="DF54" s="100" t="n">
        <f aca="false">IF($F54=DF$8,$G54)+IF($I54=DF$8,$H54)</f>
        <v>0</v>
      </c>
      <c r="DG54" s="101"/>
      <c r="DH54" s="100" t="n">
        <f aca="false">IF($F54=DH$8,$H54)+IF($I54=DH$8,$G54)</f>
        <v>0</v>
      </c>
      <c r="DI54" s="100" t="n">
        <f aca="false">IF($F54=DI$8,$H54)+IF($I54=DI$8,$G54)</f>
        <v>0</v>
      </c>
      <c r="DJ54" s="100" t="n">
        <f aca="false">IF($F54=DJ$8,$H54)+IF($I54=DJ$8,$G54)</f>
        <v>0</v>
      </c>
      <c r="DK54" s="100" t="n">
        <f aca="false">IF($F54=DK$8,$H54)+IF($I54=DK$8,$G54)</f>
        <v>0</v>
      </c>
      <c r="DL54" s="100" t="n">
        <f aca="false">IF($F54=DL$8,$H54)+IF($I54=DL$8,$G54)</f>
        <v>0</v>
      </c>
      <c r="DM54" s="100" t="n">
        <f aca="false">IF($F54=DM$8,$H54)+IF($I54=DM$8,$G54)</f>
        <v>0</v>
      </c>
      <c r="DN54" s="100" t="n">
        <f aca="false">IF($F54=DN$8,$H54)+IF($I54=DN$8,$G54)</f>
        <v>0</v>
      </c>
      <c r="DO54" s="100" t="n">
        <f aca="false">IF($F54=DO$8,$H54)+IF($I54=DO$8,$G54)</f>
        <v>0</v>
      </c>
      <c r="DP54" s="100" t="n">
        <f aca="false">IF($F54=DP$8,$H54)+IF($I54=DP$8,$G54)</f>
        <v>0</v>
      </c>
      <c r="DQ54" s="100" t="n">
        <f aca="false">IF($F54=DQ$8,$H54)+IF($I54=DQ$8,$G54)</f>
        <v>0</v>
      </c>
      <c r="DR54" s="100" t="n">
        <f aca="false">IF($F54=DR$8,$H54)+IF($I54=DR$8,$G54)</f>
        <v>0</v>
      </c>
      <c r="DS54" s="100" t="n">
        <f aca="false">IF($F54=DS$8,$H54)+IF($I54=DS$8,$G54)</f>
        <v>0</v>
      </c>
      <c r="DT54" s="100" t="n">
        <f aca="false">IF($F54=DT$8,$H54)+IF($I54=DT$8,$G54)</f>
        <v>0</v>
      </c>
      <c r="DU54" s="100" t="n">
        <f aca="false">IF($F54=DU$8,$H54)+IF($I54=DU$8,$G54)</f>
        <v>0</v>
      </c>
      <c r="DV54" s="100" t="n">
        <f aca="false">IF($F54=DV$8,$H54)+IF($I54=DV$8,$G54)</f>
        <v>0</v>
      </c>
      <c r="DW54" s="100" t="n">
        <f aca="false">IF($F54=DW$8,$H54)+IF($I54=DW$8,$G54)</f>
        <v>0</v>
      </c>
      <c r="DX54" s="100" t="n">
        <f aca="false">IF($F54=DX$8,$H54)+IF($I54=DX$8,$G54)</f>
        <v>0</v>
      </c>
      <c r="DY54" s="100" t="n">
        <f aca="false">IF($F54=DY$8,$H54)+IF($I54=DY$8,$G54)</f>
        <v>0</v>
      </c>
      <c r="DZ54" s="100" t="n">
        <f aca="false">IF($F54=DZ$8,$H54)+IF($I54=DZ$8,$G54)</f>
        <v>0</v>
      </c>
      <c r="EA54" s="100" t="n">
        <f aca="false">IF($F54=EA$8,$H54)+IF($I54=EA$8,$G54)</f>
        <v>0</v>
      </c>
      <c r="EB54" s="100" t="n">
        <f aca="false">IF($F54=EB$8,$H54)+IF($I54=EB$8,$G54)</f>
        <v>0</v>
      </c>
      <c r="EC54" s="100" t="n">
        <f aca="false">IF($F54=EC$8,$H54)+IF($I54=EC$8,$G54)</f>
        <v>0</v>
      </c>
      <c r="ED54" s="100" t="n">
        <f aca="false">IF($F54=ED$8,$H54)+IF($I54=ED$8,$G54)</f>
        <v>0</v>
      </c>
      <c r="EE54" s="100" t="n">
        <f aca="false">IF($F54=EE$8,$H54)+IF($I54=EE$8,$G54)</f>
        <v>0</v>
      </c>
      <c r="EF54" s="100" t="n">
        <f aca="false">IF($F54=EF$8,$H54)+IF($I54=EF$8,$G54)</f>
        <v>0</v>
      </c>
      <c r="EG54" s="100" t="n">
        <f aca="false">IF($F54=EG$8,$H54)+IF($I54=EG$8,$G54)</f>
        <v>0</v>
      </c>
      <c r="EH54" s="100" t="n">
        <f aca="false">IF($F54=EH$8,$H54)+IF($I54=EH$8,$G54)</f>
        <v>0</v>
      </c>
      <c r="EI54" s="100" t="n">
        <f aca="false">IF($F54=EI$8,$H54)+IF($I54=EI$8,$G54)</f>
        <v>0</v>
      </c>
      <c r="EJ54" s="100" t="n">
        <f aca="false">IF($F54=EJ$8,$H54)+IF($I54=EJ$8,$G54)</f>
        <v>0</v>
      </c>
      <c r="EK54" s="100" t="n">
        <f aca="false">IF($F54=EK$8,$H54)+IF($I54=EK$8,$G54)</f>
        <v>0</v>
      </c>
      <c r="EL54" s="100" t="n">
        <f aca="false">IF($F54=EL$8,$H54)+IF($I54=EL$8,$G54)</f>
        <v>0</v>
      </c>
      <c r="EM54" s="100" t="n">
        <f aca="false">IF($F54=EM$8,$H54)+IF($I54=EM$8,$G54)</f>
        <v>0</v>
      </c>
      <c r="EN54" s="100" t="n">
        <f aca="false">IF($F54=EN$8,$H54)+IF($I54=EN$8,$G54)</f>
        <v>0</v>
      </c>
      <c r="EO54" s="100" t="n">
        <f aca="false">IF($F54=EO$8,$H54)+IF($I54=EO$8,$G54)</f>
        <v>0</v>
      </c>
      <c r="EP54" s="100" t="n">
        <f aca="false">IF($F54=EP$8,$H54)+IF($I54=EP$8,$G54)</f>
        <v>0</v>
      </c>
      <c r="EQ54" s="100" t="n">
        <f aca="false">IF($F54=EQ$8,$H54)+IF($I54=EQ$8,$G54)</f>
        <v>0</v>
      </c>
      <c r="ER54" s="100" t="n">
        <f aca="false">IF($F54=ER$8,$H54)+IF($I54=ER$8,$G54)</f>
        <v>0</v>
      </c>
      <c r="ES54" s="100" t="n">
        <f aca="false">IF($F54=ES$8,$H54)+IF($I54=ES$8,$G54)</f>
        <v>0</v>
      </c>
      <c r="ET54" s="100" t="n">
        <f aca="false">IF($F54=ET$8,$H54)+IF($I54=ET$8,$G54)</f>
        <v>0</v>
      </c>
      <c r="EU54" s="100" t="n">
        <f aca="false">IF($F54=EU$8,$H54)+IF($I54=EU$8,$G54)</f>
        <v>0</v>
      </c>
      <c r="EV54" s="100" t="n">
        <f aca="false">IF($F54=EV$8,$H54)+IF($I54=EV$8,$G54)</f>
        <v>0</v>
      </c>
      <c r="EW54" s="100" t="n">
        <f aca="false">IF($F54=EW$8,$H54)+IF($I54=EW$8,$G54)</f>
        <v>0</v>
      </c>
      <c r="EX54" s="100" t="n">
        <f aca="false">IF($F54=EX$8,$H54)+IF($I54=EX$8,$G54)</f>
        <v>0</v>
      </c>
      <c r="EY54" s="100" t="n">
        <f aca="false">IF($F54=EY$8,$H54)+IF($I54=EY$8,$G54)</f>
        <v>0</v>
      </c>
      <c r="EZ54" s="100" t="n">
        <f aca="false">IF($F54=EZ$8,$H54)+IF($I54=EZ$8,$G54)</f>
        <v>0</v>
      </c>
      <c r="FA54" s="100" t="n">
        <f aca="false">IF($F54=FA$8,$H54)+IF($I54=FA$8,$G54)</f>
        <v>0</v>
      </c>
      <c r="FB54" s="100" t="n">
        <f aca="false">IF($F54=FB$8,$H54)+IF($I54=FB$8,$G54)</f>
        <v>0</v>
      </c>
      <c r="FC54" s="100" t="n">
        <f aca="false">IF($F54=FC$8,$H54)+IF($I54=FC$8,$G54)</f>
        <v>0</v>
      </c>
      <c r="FE54" s="110" t="n">
        <v>2</v>
      </c>
      <c r="FF54" s="111" t="str">
        <f aca="false">Paramètres!O39</f>
        <v>Cap-Vert</v>
      </c>
      <c r="FG54" s="111" t="n">
        <f aca="false">Paramètres!P39</f>
        <v>0</v>
      </c>
      <c r="FH54" s="139" t="n">
        <f aca="false">Paramètres!Q39</f>
        <v>0</v>
      </c>
      <c r="FI54" s="139" t="n">
        <f aca="false">Paramètres!R39</f>
        <v>0</v>
      </c>
      <c r="FJ54" s="139" t="n">
        <f aca="false">Paramètres!S39</f>
        <v>0</v>
      </c>
      <c r="FL54" s="122"/>
      <c r="FM54" s="115"/>
      <c r="FN54" s="116"/>
      <c r="FO54" s="117"/>
      <c r="FP54" s="118"/>
      <c r="FQ54" s="31"/>
      <c r="FR54" s="65"/>
      <c r="FS54" s="148"/>
      <c r="FT54" s="149"/>
      <c r="FU54" s="149"/>
      <c r="FV54" s="149"/>
      <c r="FW54" s="150"/>
      <c r="FX54" s="67"/>
      <c r="FY54" s="66"/>
      <c r="FZ54" s="150"/>
      <c r="GA54" s="150"/>
      <c r="GC54" s="31"/>
      <c r="GD54" s="31"/>
      <c r="GE54" s="31"/>
      <c r="GF54" s="31"/>
      <c r="GG54" s="31"/>
      <c r="GH54" s="31"/>
      <c r="GI54" s="31"/>
      <c r="GJ54" s="151" t="str">
        <f aca="false">IF(ISBLANK(GE30),"",VLOOKUP(LARGE(GG30:GG33,1),GG30:GH33,2,0))</f>
        <v/>
      </c>
      <c r="GK54" s="89"/>
      <c r="GL54" s="124"/>
      <c r="GM54" s="31"/>
    </row>
    <row r="55" customFormat="false" ht="18" hidden="false" customHeight="true" outlineLevel="0" collapsed="false">
      <c r="B55" s="104" t="s">
        <v>84</v>
      </c>
      <c r="C55" s="104" t="s">
        <v>88</v>
      </c>
      <c r="D55" s="31"/>
      <c r="E55" s="138"/>
      <c r="F55" s="104" t="str">
        <f aca="false">VLOOKUP(B55,Paramètres!$C$10:$D$57,2,0)</f>
        <v>Cap-Vert</v>
      </c>
      <c r="G55" s="105"/>
      <c r="H55" s="106"/>
      <c r="I55" s="104" t="str">
        <f aca="false">VLOOKUP(C55,Paramètres!$C$10:$D$57,2,0)</f>
        <v>Uruguay</v>
      </c>
      <c r="J55" s="120" t="n">
        <v>46194</v>
      </c>
      <c r="K55" s="121" t="s">
        <v>158</v>
      </c>
      <c r="L55" s="109" t="str">
        <f aca="false">IF(G55&gt;H55,F55,IF(G55&lt;H55,I55,IF(G55="","Non joué",IF(G55=H55,"Nul"))))</f>
        <v>Non joué</v>
      </c>
      <c r="M55" s="84"/>
      <c r="N55" s="100" t="n">
        <f aca="false">IF($L55=N$8,3,IF(AND(OR($F55=N$8,$I55=N$8),$L55="Nul"),1,0))</f>
        <v>0</v>
      </c>
      <c r="O55" s="100" t="n">
        <f aca="false">IF($L55=O$8,3,IF(AND(OR($F55=O$8,$I55=O$8),$L55="Nul"),1,0))</f>
        <v>0</v>
      </c>
      <c r="P55" s="100" t="n">
        <f aca="false">IF($L55=P$8,3,IF(AND(OR($F55=P$8,$I55=P$8),$L55="Nul"),1,0))</f>
        <v>0</v>
      </c>
      <c r="Q55" s="100" t="n">
        <f aca="false">IF($L55=Q$8,3,IF(AND(OR($F55=Q$8,$I55=Q$8),$L55="Nul"),1,0))</f>
        <v>0</v>
      </c>
      <c r="R55" s="100" t="n">
        <f aca="false">IF($L55=R$8,3,IF(AND(OR($F55=R$8,$I55=R$8),$L55="Nul"),1,0))</f>
        <v>0</v>
      </c>
      <c r="S55" s="100" t="n">
        <f aca="false">IF($L55=S$8,3,IF(AND(OR($F55=S$8,$I55=S$8),$L55="Nul"),1,0))</f>
        <v>0</v>
      </c>
      <c r="T55" s="100" t="n">
        <f aca="false">IF($L55=T$8,3,IF(AND(OR($F55=T$8,$I55=T$8),$L55="Nul"),1,0))</f>
        <v>0</v>
      </c>
      <c r="U55" s="100" t="n">
        <f aca="false">IF($L55=U$8,3,IF(AND(OR($F55=U$8,$I55=U$8),$L55="Nul"),1,0))</f>
        <v>0</v>
      </c>
      <c r="V55" s="100" t="n">
        <f aca="false">IF($L55=V$8,3,IF(AND(OR($F55=V$8,$I55=V$8),$L55="Nul"),1,0))</f>
        <v>0</v>
      </c>
      <c r="W55" s="100" t="n">
        <f aca="false">IF($L55=W$8,3,IF(AND(OR($F55=W$8,$I55=W$8),$L55="Nul"),1,0))</f>
        <v>0</v>
      </c>
      <c r="X55" s="100" t="n">
        <f aca="false">IF($L55=X$8,3,IF(AND(OR($F55=X$8,$I55=X$8),$L55="Nul"),1,0))</f>
        <v>0</v>
      </c>
      <c r="Y55" s="100" t="n">
        <f aca="false">IF($L55=Y$8,3,IF(AND(OR($F55=Y$8,$I55=Y$8),$L55="Nul"),1,0))</f>
        <v>0</v>
      </c>
      <c r="Z55" s="100" t="n">
        <f aca="false">IF($L55=Z$8,3,IF(AND(OR($F55=Z$8,$I55=Z$8),$L55="Nul"),1,0))</f>
        <v>0</v>
      </c>
      <c r="AA55" s="100" t="n">
        <f aca="false">IF($L55=AA$8,3,IF(AND(OR($F55=AA$8,$I55=AA$8),$L55="Nul"),1,0))</f>
        <v>0</v>
      </c>
      <c r="AB55" s="100" t="n">
        <f aca="false">IF($L55=AB$8,3,IF(AND(OR($F55=AB$8,$I55=AB$8),$L55="Nul"),1,0))</f>
        <v>0</v>
      </c>
      <c r="AC55" s="100" t="n">
        <f aca="false">IF($L55=AC$8,3,IF(AND(OR($F55=AC$8,$I55=AC$8),$L55="Nul"),1,0))</f>
        <v>0</v>
      </c>
      <c r="AD55" s="100" t="n">
        <f aca="false">IF($L55=AD$8,3,IF(AND(OR($F55=AD$8,$I55=AD$8),$L55="Nul"),1,0))</f>
        <v>0</v>
      </c>
      <c r="AE55" s="100" t="n">
        <f aca="false">IF($L55=AE$8,3,IF(AND(OR($F55=AE$8,$I55=AE$8),$L55="Nul"),1,0))</f>
        <v>0</v>
      </c>
      <c r="AF55" s="100" t="n">
        <f aca="false">IF($L55=AF$8,3,IF(AND(OR($F55=AF$8,$I55=AF$8),$L55="Nul"),1,0))</f>
        <v>0</v>
      </c>
      <c r="AG55" s="100" t="n">
        <f aca="false">IF($L55=AG$8,3,IF(AND(OR($F55=AG$8,$I55=AG$8),$L55="Nul"),1,0))</f>
        <v>0</v>
      </c>
      <c r="AH55" s="100" t="n">
        <f aca="false">IF($L55=AH$8,3,IF(AND(OR($F55=AH$8,$I55=AH$8),$L55="Nul"),1,0))</f>
        <v>0</v>
      </c>
      <c r="AI55" s="100" t="n">
        <f aca="false">IF($L55=AI$8,3,IF(AND(OR($F55=AI$8,$I55=AI$8),$L55="Nul"),1,0))</f>
        <v>0</v>
      </c>
      <c r="AJ55" s="100" t="n">
        <f aca="false">IF($L55=AJ$8,3,IF(AND(OR($F55=AJ$8,$I55=AJ$8),$L55="Nul"),1,0))</f>
        <v>0</v>
      </c>
      <c r="AK55" s="100" t="n">
        <f aca="false">IF($L55=AK$8,3,IF(AND(OR($F55=AK$8,$I55=AK$8),$L55="Nul"),1,0))</f>
        <v>0</v>
      </c>
      <c r="AL55" s="100" t="n">
        <f aca="false">IF($L55=AL$8,3,IF(AND(OR($F55=AL$8,$I55=AL$8),$L55="Nul"),1,0))</f>
        <v>0</v>
      </c>
      <c r="AM55" s="100" t="n">
        <f aca="false">IF($L55=AM$8,3,IF(AND(OR($F55=AM$8,$I55=AM$8),$L55="Nul"),1,0))</f>
        <v>0</v>
      </c>
      <c r="AN55" s="100" t="n">
        <f aca="false">IF($L55=AN$8,3,IF(AND(OR($F55=AN$8,$I55=AN$8),$L55="Nul"),1,0))</f>
        <v>0</v>
      </c>
      <c r="AO55" s="100" t="n">
        <f aca="false">IF($L55=AO$8,3,IF(AND(OR($F55=AO$8,$I55=AO$8),$L55="Nul"),1,0))</f>
        <v>0</v>
      </c>
      <c r="AP55" s="100" t="n">
        <f aca="false">IF($L55=AP$8,3,IF(AND(OR($F55=AP$8,$I55=AP$8),$L55="Nul"),1,0))</f>
        <v>0</v>
      </c>
      <c r="AQ55" s="100" t="n">
        <f aca="false">IF($L55=AQ$8,3,IF(AND(OR($F55=AQ$8,$I55=AQ$8),$L55="Nul"),1,0))</f>
        <v>0</v>
      </c>
      <c r="AR55" s="100" t="n">
        <f aca="false">IF($L55=AR$8,3,IF(AND(OR($F55=AR$8,$I55=AR$8),$L55="Nul"),1,0))</f>
        <v>0</v>
      </c>
      <c r="AS55" s="100" t="n">
        <f aca="false">IF($L55=AS$8,3,IF(AND(OR($F55=AS$8,$I55=AS$8),$L55="Nul"),1,0))</f>
        <v>0</v>
      </c>
      <c r="AT55" s="100" t="n">
        <f aca="false">IF($L55=AT$8,3,IF(AND(OR($F55=AT$8,$I55=AT$8),$L55="Nul"),1,0))</f>
        <v>0</v>
      </c>
      <c r="AU55" s="100" t="n">
        <f aca="false">IF($L55=AU$8,3,IF(AND(OR($F55=AU$8,$I55=AU$8),$L55="Nul"),1,0))</f>
        <v>0</v>
      </c>
      <c r="AV55" s="100" t="n">
        <f aca="false">IF($L55=AV$8,3,IF(AND(OR($F55=AV$8,$I55=AV$8),$L55="Nul"),1,0))</f>
        <v>0</v>
      </c>
      <c r="AW55" s="100" t="n">
        <f aca="false">IF($L55=AW$8,3,IF(AND(OR($F55=AW$8,$I55=AW$8),$L55="Nul"),1,0))</f>
        <v>0</v>
      </c>
      <c r="AX55" s="100" t="n">
        <f aca="false">IF($L55=AX$8,3,IF(AND(OR($F55=AX$8,$I55=AX$8),$L55="Nul"),1,0))</f>
        <v>0</v>
      </c>
      <c r="AY55" s="100" t="n">
        <f aca="false">IF($L55=AY$8,3,IF(AND(OR($F55=AY$8,$I55=AY$8),$L55="Nul"),1,0))</f>
        <v>0</v>
      </c>
      <c r="AZ55" s="100" t="n">
        <f aca="false">IF($L55=AZ$8,3,IF(AND(OR($F55=AZ$8,$I55=AZ$8),$L55="Nul"),1,0))</f>
        <v>0</v>
      </c>
      <c r="BA55" s="100" t="n">
        <f aca="false">IF($L55=BA$8,3,IF(AND(OR($F55=BA$8,$I55=BA$8),$L55="Nul"),1,0))</f>
        <v>0</v>
      </c>
      <c r="BB55" s="100" t="n">
        <f aca="false">IF($L55=BB$8,3,IF(AND(OR($F55=BB$8,$I55=BB$8),$L55="Nul"),1,0))</f>
        <v>0</v>
      </c>
      <c r="BC55" s="100" t="n">
        <f aca="false">IF($L55=BC$8,3,IF(AND(OR($F55=BC$8,$I55=BC$8),$L55="Nul"),1,0))</f>
        <v>0</v>
      </c>
      <c r="BD55" s="100" t="n">
        <f aca="false">IF($L55=BD$8,3,IF(AND(OR($F55=BD$8,$I55=BD$8),$L55="Nul"),1,0))</f>
        <v>0</v>
      </c>
      <c r="BE55" s="100" t="n">
        <f aca="false">IF($L55=BE$8,3,IF(AND(OR($F55=BE$8,$I55=BE$8),$L55="Nul"),1,0))</f>
        <v>0</v>
      </c>
      <c r="BF55" s="100" t="n">
        <f aca="false">IF($L55=BF$8,3,IF(AND(OR($F55=BF$8,$I55=BF$8),$L55="Nul"),1,0))</f>
        <v>0</v>
      </c>
      <c r="BG55" s="100" t="n">
        <f aca="false">IF($L55=BG$8,3,IF(AND(OR($F55=BG$8,$I55=BG$8),$L55="Nul"),1,0))</f>
        <v>0</v>
      </c>
      <c r="BH55" s="100" t="n">
        <f aca="false">IF($L55=BH$8,3,IF(AND(OR($F55=BH$8,$I55=BH$8),$L55="Nul"),1,0))</f>
        <v>0</v>
      </c>
      <c r="BI55" s="100" t="n">
        <f aca="false">IF($L55=BI$8,3,IF(AND(OR($F55=BI$8,$I55=BI$8),$L55="Nul"),1,0))</f>
        <v>0</v>
      </c>
      <c r="BJ55" s="101"/>
      <c r="BK55" s="100" t="n">
        <f aca="false">IF($F55=BK$8,$G55)+IF($I55=BK$8,$H55)</f>
        <v>0</v>
      </c>
      <c r="BL55" s="100" t="n">
        <f aca="false">IF($F55=BL$8,$G55)+IF($I55=BL$8,$H55)</f>
        <v>0</v>
      </c>
      <c r="BM55" s="100" t="n">
        <f aca="false">IF($F55=BM$8,$G55)+IF($I55=BM$8,$H55)</f>
        <v>0</v>
      </c>
      <c r="BN55" s="100" t="n">
        <f aca="false">IF($F55=BN$8,$G55)+IF($I55=BN$8,$H55)</f>
        <v>0</v>
      </c>
      <c r="BO55" s="100" t="n">
        <f aca="false">IF($F55=BO$8,$G55)+IF($I55=BO$8,$H55)</f>
        <v>0</v>
      </c>
      <c r="BP55" s="100" t="n">
        <f aca="false">IF($F55=BP$8,$G55)+IF($I55=BP$8,$H55)</f>
        <v>0</v>
      </c>
      <c r="BQ55" s="100" t="n">
        <f aca="false">IF($F55=BQ$8,$G55)+IF($I55=BQ$8,$H55)</f>
        <v>0</v>
      </c>
      <c r="BR55" s="100" t="n">
        <f aca="false">IF($F55=BR$8,$G55)+IF($I55=BR$8,$H55)</f>
        <v>0</v>
      </c>
      <c r="BS55" s="100" t="n">
        <f aca="false">IF($F55=BS$8,$G55)+IF($I55=BS$8,$H55)</f>
        <v>0</v>
      </c>
      <c r="BT55" s="100" t="n">
        <f aca="false">IF($F55=BT$8,$G55)+IF($I55=BT$8,$H55)</f>
        <v>0</v>
      </c>
      <c r="BU55" s="100" t="n">
        <f aca="false">IF($F55=BU$8,$G55)+IF($I55=BU$8,$H55)</f>
        <v>0</v>
      </c>
      <c r="BV55" s="100" t="n">
        <f aca="false">IF($F55=BV$8,$G55)+IF($I55=BV$8,$H55)</f>
        <v>0</v>
      </c>
      <c r="BW55" s="100" t="n">
        <f aca="false">IF($F55=BW$8,$G55)+IF($I55=BW$8,$H55)</f>
        <v>0</v>
      </c>
      <c r="BX55" s="100" t="n">
        <f aca="false">IF($F55=BX$8,$G55)+IF($I55=BX$8,$H55)</f>
        <v>0</v>
      </c>
      <c r="BY55" s="100" t="n">
        <f aca="false">IF($F55=BY$8,$G55)+IF($I55=BY$8,$H55)</f>
        <v>0</v>
      </c>
      <c r="BZ55" s="100" t="n">
        <f aca="false">IF($F55=BZ$8,$G55)+IF($I55=BZ$8,$H55)</f>
        <v>0</v>
      </c>
      <c r="CA55" s="100" t="n">
        <f aca="false">IF($F55=CA$8,$G55)+IF($I55=CA$8,$H55)</f>
        <v>0</v>
      </c>
      <c r="CB55" s="100" t="n">
        <f aca="false">IF($F55=CB$8,$G55)+IF($I55=CB$8,$H55)</f>
        <v>0</v>
      </c>
      <c r="CC55" s="100" t="n">
        <f aca="false">IF($F55=CC$8,$G55)+IF($I55=CC$8,$H55)</f>
        <v>0</v>
      </c>
      <c r="CD55" s="100" t="n">
        <f aca="false">IF($F55=CD$8,$G55)+IF($I55=CD$8,$H55)</f>
        <v>0</v>
      </c>
      <c r="CE55" s="100" t="n">
        <f aca="false">IF($F55=CE$8,$G55)+IF($I55=CE$8,$H55)</f>
        <v>0</v>
      </c>
      <c r="CF55" s="100" t="n">
        <f aca="false">IF($F55=CF$8,$G55)+IF($I55=CF$8,$H55)</f>
        <v>0</v>
      </c>
      <c r="CG55" s="100" t="n">
        <f aca="false">IF($F55=CG$8,$G55)+IF($I55=CG$8,$H55)</f>
        <v>0</v>
      </c>
      <c r="CH55" s="100" t="n">
        <f aca="false">IF($F55=CH$8,$G55)+IF($I55=CH$8,$H55)</f>
        <v>0</v>
      </c>
      <c r="CI55" s="100" t="n">
        <f aca="false">IF($F55=CI$8,$G55)+IF($I55=CI$8,$H55)</f>
        <v>0</v>
      </c>
      <c r="CJ55" s="100" t="n">
        <f aca="false">IF($F55=CJ$8,$G55)+IF($I55=CJ$8,$H55)</f>
        <v>0</v>
      </c>
      <c r="CK55" s="100" t="n">
        <f aca="false">IF($F55=CK$8,$G55)+IF($I55=CK$8,$H55)</f>
        <v>0</v>
      </c>
      <c r="CL55" s="100" t="n">
        <f aca="false">IF($F55=CL$8,$G55)+IF($I55=CL$8,$H55)</f>
        <v>0</v>
      </c>
      <c r="CM55" s="100" t="n">
        <f aca="false">IF($F55=CM$8,$G55)+IF($I55=CM$8,$H55)</f>
        <v>0</v>
      </c>
      <c r="CN55" s="100" t="n">
        <f aca="false">IF($F55=CN$8,$G55)+IF($I55=CN$8,$H55)</f>
        <v>0</v>
      </c>
      <c r="CO55" s="100" t="n">
        <f aca="false">IF($F55=CO$8,$G55)+IF($I55=CO$8,$H55)</f>
        <v>0</v>
      </c>
      <c r="CP55" s="100" t="n">
        <f aca="false">IF($F55=CP$8,$G55)+IF($I55=CP$8,$H55)</f>
        <v>0</v>
      </c>
      <c r="CQ55" s="100" t="n">
        <f aca="false">IF($F55=CQ$8,$G55)+IF($I55=CQ$8,$H55)</f>
        <v>0</v>
      </c>
      <c r="CR55" s="100" t="n">
        <f aca="false">IF($F55=CR$8,$G55)+IF($I55=CR$8,$H55)</f>
        <v>0</v>
      </c>
      <c r="CS55" s="100" t="n">
        <f aca="false">IF($F55=CS$8,$G55)+IF($I55=CS$8,$H55)</f>
        <v>0</v>
      </c>
      <c r="CT55" s="100" t="n">
        <f aca="false">IF($F55=CT$8,$G55)+IF($I55=CT$8,$H55)</f>
        <v>0</v>
      </c>
      <c r="CU55" s="100" t="n">
        <f aca="false">IF($F55=CU$8,$G55)+IF($I55=CU$8,$H55)</f>
        <v>0</v>
      </c>
      <c r="CV55" s="100" t="n">
        <f aca="false">IF($F55=CV$8,$G55)+IF($I55=CV$8,$H55)</f>
        <v>0</v>
      </c>
      <c r="CW55" s="100" t="n">
        <f aca="false">IF($F55=CW$8,$G55)+IF($I55=CW$8,$H55)</f>
        <v>0</v>
      </c>
      <c r="CX55" s="100" t="n">
        <f aca="false">IF($F55=CX$8,$G55)+IF($I55=CX$8,$H55)</f>
        <v>0</v>
      </c>
      <c r="CY55" s="100" t="n">
        <f aca="false">IF($F55=CY$8,$G55)+IF($I55=CY$8,$H55)</f>
        <v>0</v>
      </c>
      <c r="CZ55" s="100" t="n">
        <f aca="false">IF($F55=CZ$8,$G55)+IF($I55=CZ$8,$H55)</f>
        <v>0</v>
      </c>
      <c r="DA55" s="100" t="n">
        <f aca="false">IF($F55=DA$8,$G55)+IF($I55=DA$8,$H55)</f>
        <v>0</v>
      </c>
      <c r="DB55" s="100" t="n">
        <f aca="false">IF($F55=DB$8,$G55)+IF($I55=DB$8,$H55)</f>
        <v>0</v>
      </c>
      <c r="DC55" s="100" t="n">
        <f aca="false">IF($F55=DC$8,$G55)+IF($I55=DC$8,$H55)</f>
        <v>0</v>
      </c>
      <c r="DD55" s="100" t="n">
        <f aca="false">IF($F55=DD$8,$G55)+IF($I55=DD$8,$H55)</f>
        <v>0</v>
      </c>
      <c r="DE55" s="100" t="n">
        <f aca="false">IF($F55=DE$8,$G55)+IF($I55=DE$8,$H55)</f>
        <v>0</v>
      </c>
      <c r="DF55" s="100" t="n">
        <f aca="false">IF($F55=DF$8,$G55)+IF($I55=DF$8,$H55)</f>
        <v>0</v>
      </c>
      <c r="DG55" s="101"/>
      <c r="DH55" s="100" t="n">
        <f aca="false">IF($F55=DH$8,$H55)+IF($I55=DH$8,$G55)</f>
        <v>0</v>
      </c>
      <c r="DI55" s="100" t="n">
        <f aca="false">IF($F55=DI$8,$H55)+IF($I55=DI$8,$G55)</f>
        <v>0</v>
      </c>
      <c r="DJ55" s="100" t="n">
        <f aca="false">IF($F55=DJ$8,$H55)+IF($I55=DJ$8,$G55)</f>
        <v>0</v>
      </c>
      <c r="DK55" s="100" t="n">
        <f aca="false">IF($F55=DK$8,$H55)+IF($I55=DK$8,$G55)</f>
        <v>0</v>
      </c>
      <c r="DL55" s="100" t="n">
        <f aca="false">IF($F55=DL$8,$H55)+IF($I55=DL$8,$G55)</f>
        <v>0</v>
      </c>
      <c r="DM55" s="100" t="n">
        <f aca="false">IF($F55=DM$8,$H55)+IF($I55=DM$8,$G55)</f>
        <v>0</v>
      </c>
      <c r="DN55" s="100" t="n">
        <f aca="false">IF($F55=DN$8,$H55)+IF($I55=DN$8,$G55)</f>
        <v>0</v>
      </c>
      <c r="DO55" s="100" t="n">
        <f aca="false">IF($F55=DO$8,$H55)+IF($I55=DO$8,$G55)</f>
        <v>0</v>
      </c>
      <c r="DP55" s="100" t="n">
        <f aca="false">IF($F55=DP$8,$H55)+IF($I55=DP$8,$G55)</f>
        <v>0</v>
      </c>
      <c r="DQ55" s="100" t="n">
        <f aca="false">IF($F55=DQ$8,$H55)+IF($I55=DQ$8,$G55)</f>
        <v>0</v>
      </c>
      <c r="DR55" s="100" t="n">
        <f aca="false">IF($F55=DR$8,$H55)+IF($I55=DR$8,$G55)</f>
        <v>0</v>
      </c>
      <c r="DS55" s="100" t="n">
        <f aca="false">IF($F55=DS$8,$H55)+IF($I55=DS$8,$G55)</f>
        <v>0</v>
      </c>
      <c r="DT55" s="100" t="n">
        <f aca="false">IF($F55=DT$8,$H55)+IF($I55=DT$8,$G55)</f>
        <v>0</v>
      </c>
      <c r="DU55" s="100" t="n">
        <f aca="false">IF($F55=DU$8,$H55)+IF($I55=DU$8,$G55)</f>
        <v>0</v>
      </c>
      <c r="DV55" s="100" t="n">
        <f aca="false">IF($F55=DV$8,$H55)+IF($I55=DV$8,$G55)</f>
        <v>0</v>
      </c>
      <c r="DW55" s="100" t="n">
        <f aca="false">IF($F55=DW$8,$H55)+IF($I55=DW$8,$G55)</f>
        <v>0</v>
      </c>
      <c r="DX55" s="100" t="n">
        <f aca="false">IF($F55=DX$8,$H55)+IF($I55=DX$8,$G55)</f>
        <v>0</v>
      </c>
      <c r="DY55" s="100" t="n">
        <f aca="false">IF($F55=DY$8,$H55)+IF($I55=DY$8,$G55)</f>
        <v>0</v>
      </c>
      <c r="DZ55" s="100" t="n">
        <f aca="false">IF($F55=DZ$8,$H55)+IF($I55=DZ$8,$G55)</f>
        <v>0</v>
      </c>
      <c r="EA55" s="100" t="n">
        <f aca="false">IF($F55=EA$8,$H55)+IF($I55=EA$8,$G55)</f>
        <v>0</v>
      </c>
      <c r="EB55" s="100" t="n">
        <f aca="false">IF($F55=EB$8,$H55)+IF($I55=EB$8,$G55)</f>
        <v>0</v>
      </c>
      <c r="EC55" s="100" t="n">
        <f aca="false">IF($F55=EC$8,$H55)+IF($I55=EC$8,$G55)</f>
        <v>0</v>
      </c>
      <c r="ED55" s="100" t="n">
        <f aca="false">IF($F55=ED$8,$H55)+IF($I55=ED$8,$G55)</f>
        <v>0</v>
      </c>
      <c r="EE55" s="100" t="n">
        <f aca="false">IF($F55=EE$8,$H55)+IF($I55=EE$8,$G55)</f>
        <v>0</v>
      </c>
      <c r="EF55" s="100" t="n">
        <f aca="false">IF($F55=EF$8,$H55)+IF($I55=EF$8,$G55)</f>
        <v>0</v>
      </c>
      <c r="EG55" s="100" t="n">
        <f aca="false">IF($F55=EG$8,$H55)+IF($I55=EG$8,$G55)</f>
        <v>0</v>
      </c>
      <c r="EH55" s="100" t="n">
        <f aca="false">IF($F55=EH$8,$H55)+IF($I55=EH$8,$G55)</f>
        <v>0</v>
      </c>
      <c r="EI55" s="100" t="n">
        <f aca="false">IF($F55=EI$8,$H55)+IF($I55=EI$8,$G55)</f>
        <v>0</v>
      </c>
      <c r="EJ55" s="100" t="n">
        <f aca="false">IF($F55=EJ$8,$H55)+IF($I55=EJ$8,$G55)</f>
        <v>0</v>
      </c>
      <c r="EK55" s="100" t="n">
        <f aca="false">IF($F55=EK$8,$H55)+IF($I55=EK$8,$G55)</f>
        <v>0</v>
      </c>
      <c r="EL55" s="100" t="n">
        <f aca="false">IF($F55=EL$8,$H55)+IF($I55=EL$8,$G55)</f>
        <v>0</v>
      </c>
      <c r="EM55" s="100" t="n">
        <f aca="false">IF($F55=EM$8,$H55)+IF($I55=EM$8,$G55)</f>
        <v>0</v>
      </c>
      <c r="EN55" s="100" t="n">
        <f aca="false">IF($F55=EN$8,$H55)+IF($I55=EN$8,$G55)</f>
        <v>0</v>
      </c>
      <c r="EO55" s="100" t="n">
        <f aca="false">IF($F55=EO$8,$H55)+IF($I55=EO$8,$G55)</f>
        <v>0</v>
      </c>
      <c r="EP55" s="100" t="n">
        <f aca="false">IF($F55=EP$8,$H55)+IF($I55=EP$8,$G55)</f>
        <v>0</v>
      </c>
      <c r="EQ55" s="100" t="n">
        <f aca="false">IF($F55=EQ$8,$H55)+IF($I55=EQ$8,$G55)</f>
        <v>0</v>
      </c>
      <c r="ER55" s="100" t="n">
        <f aca="false">IF($F55=ER$8,$H55)+IF($I55=ER$8,$G55)</f>
        <v>0</v>
      </c>
      <c r="ES55" s="100" t="n">
        <f aca="false">IF($F55=ES$8,$H55)+IF($I55=ES$8,$G55)</f>
        <v>0</v>
      </c>
      <c r="ET55" s="100" t="n">
        <f aca="false">IF($F55=ET$8,$H55)+IF($I55=ET$8,$G55)</f>
        <v>0</v>
      </c>
      <c r="EU55" s="100" t="n">
        <f aca="false">IF($F55=EU$8,$H55)+IF($I55=EU$8,$G55)</f>
        <v>0</v>
      </c>
      <c r="EV55" s="100" t="n">
        <f aca="false">IF($F55=EV$8,$H55)+IF($I55=EV$8,$G55)</f>
        <v>0</v>
      </c>
      <c r="EW55" s="100" t="n">
        <f aca="false">IF($F55=EW$8,$H55)+IF($I55=EW$8,$G55)</f>
        <v>0</v>
      </c>
      <c r="EX55" s="100" t="n">
        <f aca="false">IF($F55=EX$8,$H55)+IF($I55=EX$8,$G55)</f>
        <v>0</v>
      </c>
      <c r="EY55" s="100" t="n">
        <f aca="false">IF($F55=EY$8,$H55)+IF($I55=EY$8,$G55)</f>
        <v>0</v>
      </c>
      <c r="EZ55" s="100" t="n">
        <f aca="false">IF($F55=EZ$8,$H55)+IF($I55=EZ$8,$G55)</f>
        <v>0</v>
      </c>
      <c r="FA55" s="100" t="n">
        <f aca="false">IF($F55=FA$8,$H55)+IF($I55=FA$8,$G55)</f>
        <v>0</v>
      </c>
      <c r="FB55" s="100" t="n">
        <f aca="false">IF($F55=FB$8,$H55)+IF($I55=FB$8,$G55)</f>
        <v>0</v>
      </c>
      <c r="FC55" s="100" t="n">
        <f aca="false">IF($F55=FC$8,$H55)+IF($I55=FC$8,$G55)</f>
        <v>0</v>
      </c>
      <c r="FE55" s="110" t="n">
        <v>3</v>
      </c>
      <c r="FF55" s="126" t="str">
        <f aca="false">Paramètres!O40</f>
        <v>Arabie Saoudite</v>
      </c>
      <c r="FG55" s="112" t="n">
        <f aca="false">Paramètres!P40</f>
        <v>0</v>
      </c>
      <c r="FH55" s="113" t="n">
        <f aca="false">Paramètres!Q40</f>
        <v>0</v>
      </c>
      <c r="FI55" s="113" t="n">
        <f aca="false">Paramètres!R40</f>
        <v>0</v>
      </c>
      <c r="FJ55" s="139" t="n">
        <f aca="false">Paramètres!S40</f>
        <v>0</v>
      </c>
      <c r="FL55" s="127" t="s">
        <v>210</v>
      </c>
      <c r="FM55" s="28"/>
      <c r="FN55" s="33"/>
      <c r="FO55" s="28"/>
      <c r="FP55" s="28"/>
      <c r="FQ55" s="33"/>
      <c r="FR55" s="65"/>
      <c r="FS55" s="66"/>
      <c r="FT55" s="31"/>
      <c r="FU55" s="31"/>
      <c r="FV55" s="31"/>
      <c r="FW55" s="33"/>
      <c r="FX55" s="67"/>
      <c r="FY55" s="66"/>
      <c r="FZ55" s="31"/>
      <c r="GA55" s="31"/>
      <c r="GC55" s="33"/>
      <c r="GD55" s="33"/>
      <c r="GE55" s="33"/>
      <c r="GF55" s="33"/>
      <c r="GG55" s="33"/>
      <c r="GH55" s="33"/>
      <c r="GI55" s="33"/>
      <c r="GJ55" s="151"/>
      <c r="GK55" s="152"/>
      <c r="GL55" s="153"/>
      <c r="GM55" s="31"/>
    </row>
    <row r="56" customFormat="false" ht="18" hidden="false" customHeight="true" outlineLevel="0" collapsed="false">
      <c r="B56" s="104" t="s">
        <v>84</v>
      </c>
      <c r="C56" s="104" t="s">
        <v>86</v>
      </c>
      <c r="D56" s="31"/>
      <c r="E56" s="138"/>
      <c r="F56" s="104" t="str">
        <f aca="false">VLOOKUP(B56,Paramètres!$C$10:$D$57,2,0)</f>
        <v>Cap-Vert</v>
      </c>
      <c r="G56" s="105"/>
      <c r="H56" s="106"/>
      <c r="I56" s="104" t="str">
        <f aca="false">VLOOKUP(C56,Paramètres!$C$10:$D$57,2,0)</f>
        <v>Arabie Saoudite</v>
      </c>
      <c r="J56" s="107" t="n">
        <v>46199</v>
      </c>
      <c r="K56" s="108" t="s">
        <v>189</v>
      </c>
      <c r="L56" s="109" t="str">
        <f aca="false">IF(G56&gt;H56,F56,IF(G56&lt;H56,I56,IF(G56="","Non joué",IF(G56=H56,"Nul"))))</f>
        <v>Non joué</v>
      </c>
      <c r="M56" s="84"/>
      <c r="N56" s="100" t="n">
        <f aca="false">IF($L56=N$8,3,IF(AND(OR($F56=N$8,$I56=N$8),$L56="Nul"),1,0))</f>
        <v>0</v>
      </c>
      <c r="O56" s="100" t="n">
        <f aca="false">IF($L56=O$8,3,IF(AND(OR($F56=O$8,$I56=O$8),$L56="Nul"),1,0))</f>
        <v>0</v>
      </c>
      <c r="P56" s="100" t="n">
        <f aca="false">IF($L56=P$8,3,IF(AND(OR($F56=P$8,$I56=P$8),$L56="Nul"),1,0))</f>
        <v>0</v>
      </c>
      <c r="Q56" s="100" t="n">
        <f aca="false">IF($L56=Q$8,3,IF(AND(OR($F56=Q$8,$I56=Q$8),$L56="Nul"),1,0))</f>
        <v>0</v>
      </c>
      <c r="R56" s="100" t="n">
        <f aca="false">IF($L56=R$8,3,IF(AND(OR($F56=R$8,$I56=R$8),$L56="Nul"),1,0))</f>
        <v>0</v>
      </c>
      <c r="S56" s="100" t="n">
        <f aca="false">IF($L56=S$8,3,IF(AND(OR($F56=S$8,$I56=S$8),$L56="Nul"),1,0))</f>
        <v>0</v>
      </c>
      <c r="T56" s="100" t="n">
        <f aca="false">IF($L56=T$8,3,IF(AND(OR($F56=T$8,$I56=T$8),$L56="Nul"),1,0))</f>
        <v>0</v>
      </c>
      <c r="U56" s="100" t="n">
        <f aca="false">IF($L56=U$8,3,IF(AND(OR($F56=U$8,$I56=U$8),$L56="Nul"),1,0))</f>
        <v>0</v>
      </c>
      <c r="V56" s="100" t="n">
        <f aca="false">IF($L56=V$8,3,IF(AND(OR($F56=V$8,$I56=V$8),$L56="Nul"),1,0))</f>
        <v>0</v>
      </c>
      <c r="W56" s="100" t="n">
        <f aca="false">IF($L56=W$8,3,IF(AND(OR($F56=W$8,$I56=W$8),$L56="Nul"),1,0))</f>
        <v>0</v>
      </c>
      <c r="X56" s="100" t="n">
        <f aca="false">IF($L56=X$8,3,IF(AND(OR($F56=X$8,$I56=X$8),$L56="Nul"),1,0))</f>
        <v>0</v>
      </c>
      <c r="Y56" s="100" t="n">
        <f aca="false">IF($L56=Y$8,3,IF(AND(OR($F56=Y$8,$I56=Y$8),$L56="Nul"),1,0))</f>
        <v>0</v>
      </c>
      <c r="Z56" s="100" t="n">
        <f aca="false">IF($L56=Z$8,3,IF(AND(OR($F56=Z$8,$I56=Z$8),$L56="Nul"),1,0))</f>
        <v>0</v>
      </c>
      <c r="AA56" s="100" t="n">
        <f aca="false">IF($L56=AA$8,3,IF(AND(OR($F56=AA$8,$I56=AA$8),$L56="Nul"),1,0))</f>
        <v>0</v>
      </c>
      <c r="AB56" s="100" t="n">
        <f aca="false">IF($L56=AB$8,3,IF(AND(OR($F56=AB$8,$I56=AB$8),$L56="Nul"),1,0))</f>
        <v>0</v>
      </c>
      <c r="AC56" s="100" t="n">
        <f aca="false">IF($L56=AC$8,3,IF(AND(OR($F56=AC$8,$I56=AC$8),$L56="Nul"),1,0))</f>
        <v>0</v>
      </c>
      <c r="AD56" s="100" t="n">
        <f aca="false">IF($L56=AD$8,3,IF(AND(OR($F56=AD$8,$I56=AD$8),$L56="Nul"),1,0))</f>
        <v>0</v>
      </c>
      <c r="AE56" s="100" t="n">
        <f aca="false">IF($L56=AE$8,3,IF(AND(OR($F56=AE$8,$I56=AE$8),$L56="Nul"),1,0))</f>
        <v>0</v>
      </c>
      <c r="AF56" s="100" t="n">
        <f aca="false">IF($L56=AF$8,3,IF(AND(OR($F56=AF$8,$I56=AF$8),$L56="Nul"),1,0))</f>
        <v>0</v>
      </c>
      <c r="AG56" s="100" t="n">
        <f aca="false">IF($L56=AG$8,3,IF(AND(OR($F56=AG$8,$I56=AG$8),$L56="Nul"),1,0))</f>
        <v>0</v>
      </c>
      <c r="AH56" s="100" t="n">
        <f aca="false">IF($L56=AH$8,3,IF(AND(OR($F56=AH$8,$I56=AH$8),$L56="Nul"),1,0))</f>
        <v>0</v>
      </c>
      <c r="AI56" s="100" t="n">
        <f aca="false">IF($L56=AI$8,3,IF(AND(OR($F56=AI$8,$I56=AI$8),$L56="Nul"),1,0))</f>
        <v>0</v>
      </c>
      <c r="AJ56" s="100" t="n">
        <f aca="false">IF($L56=AJ$8,3,IF(AND(OR($F56=AJ$8,$I56=AJ$8),$L56="Nul"),1,0))</f>
        <v>0</v>
      </c>
      <c r="AK56" s="100" t="n">
        <f aca="false">IF($L56=AK$8,3,IF(AND(OR($F56=AK$8,$I56=AK$8),$L56="Nul"),1,0))</f>
        <v>0</v>
      </c>
      <c r="AL56" s="100" t="n">
        <f aca="false">IF($L56=AL$8,3,IF(AND(OR($F56=AL$8,$I56=AL$8),$L56="Nul"),1,0))</f>
        <v>0</v>
      </c>
      <c r="AM56" s="100" t="n">
        <f aca="false">IF($L56=AM$8,3,IF(AND(OR($F56=AM$8,$I56=AM$8),$L56="Nul"),1,0))</f>
        <v>0</v>
      </c>
      <c r="AN56" s="100" t="n">
        <f aca="false">IF($L56=AN$8,3,IF(AND(OR($F56=AN$8,$I56=AN$8),$L56="Nul"),1,0))</f>
        <v>0</v>
      </c>
      <c r="AO56" s="100" t="n">
        <f aca="false">IF($L56=AO$8,3,IF(AND(OR($F56=AO$8,$I56=AO$8),$L56="Nul"),1,0))</f>
        <v>0</v>
      </c>
      <c r="AP56" s="100" t="n">
        <f aca="false">IF($L56=AP$8,3,IF(AND(OR($F56=AP$8,$I56=AP$8),$L56="Nul"),1,0))</f>
        <v>0</v>
      </c>
      <c r="AQ56" s="100" t="n">
        <f aca="false">IF($L56=AQ$8,3,IF(AND(OR($F56=AQ$8,$I56=AQ$8),$L56="Nul"),1,0))</f>
        <v>0</v>
      </c>
      <c r="AR56" s="100" t="n">
        <f aca="false">IF($L56=AR$8,3,IF(AND(OR($F56=AR$8,$I56=AR$8),$L56="Nul"),1,0))</f>
        <v>0</v>
      </c>
      <c r="AS56" s="100" t="n">
        <f aca="false">IF($L56=AS$8,3,IF(AND(OR($F56=AS$8,$I56=AS$8),$L56="Nul"),1,0))</f>
        <v>0</v>
      </c>
      <c r="AT56" s="100" t="n">
        <f aca="false">IF($L56=AT$8,3,IF(AND(OR($F56=AT$8,$I56=AT$8),$L56="Nul"),1,0))</f>
        <v>0</v>
      </c>
      <c r="AU56" s="100" t="n">
        <f aca="false">IF($L56=AU$8,3,IF(AND(OR($F56=AU$8,$I56=AU$8),$L56="Nul"),1,0))</f>
        <v>0</v>
      </c>
      <c r="AV56" s="100" t="n">
        <f aca="false">IF($L56=AV$8,3,IF(AND(OR($F56=AV$8,$I56=AV$8),$L56="Nul"),1,0))</f>
        <v>0</v>
      </c>
      <c r="AW56" s="100" t="n">
        <f aca="false">IF($L56=AW$8,3,IF(AND(OR($F56=AW$8,$I56=AW$8),$L56="Nul"),1,0))</f>
        <v>0</v>
      </c>
      <c r="AX56" s="100" t="n">
        <f aca="false">IF($L56=AX$8,3,IF(AND(OR($F56=AX$8,$I56=AX$8),$L56="Nul"),1,0))</f>
        <v>0</v>
      </c>
      <c r="AY56" s="100" t="n">
        <f aca="false">IF($L56=AY$8,3,IF(AND(OR($F56=AY$8,$I56=AY$8),$L56="Nul"),1,0))</f>
        <v>0</v>
      </c>
      <c r="AZ56" s="100" t="n">
        <f aca="false">IF($L56=AZ$8,3,IF(AND(OR($F56=AZ$8,$I56=AZ$8),$L56="Nul"),1,0))</f>
        <v>0</v>
      </c>
      <c r="BA56" s="100" t="n">
        <f aca="false">IF($L56=BA$8,3,IF(AND(OR($F56=BA$8,$I56=BA$8),$L56="Nul"),1,0))</f>
        <v>0</v>
      </c>
      <c r="BB56" s="100" t="n">
        <f aca="false">IF($L56=BB$8,3,IF(AND(OR($F56=BB$8,$I56=BB$8),$L56="Nul"),1,0))</f>
        <v>0</v>
      </c>
      <c r="BC56" s="100" t="n">
        <f aca="false">IF($L56=BC$8,3,IF(AND(OR($F56=BC$8,$I56=BC$8),$L56="Nul"),1,0))</f>
        <v>0</v>
      </c>
      <c r="BD56" s="100" t="n">
        <f aca="false">IF($L56=BD$8,3,IF(AND(OR($F56=BD$8,$I56=BD$8),$L56="Nul"),1,0))</f>
        <v>0</v>
      </c>
      <c r="BE56" s="100" t="n">
        <f aca="false">IF($L56=BE$8,3,IF(AND(OR($F56=BE$8,$I56=BE$8),$L56="Nul"),1,0))</f>
        <v>0</v>
      </c>
      <c r="BF56" s="100" t="n">
        <f aca="false">IF($L56=BF$8,3,IF(AND(OR($F56=BF$8,$I56=BF$8),$L56="Nul"),1,0))</f>
        <v>0</v>
      </c>
      <c r="BG56" s="100" t="n">
        <f aca="false">IF($L56=BG$8,3,IF(AND(OR($F56=BG$8,$I56=BG$8),$L56="Nul"),1,0))</f>
        <v>0</v>
      </c>
      <c r="BH56" s="100" t="n">
        <f aca="false">IF($L56=BH$8,3,IF(AND(OR($F56=BH$8,$I56=BH$8),$L56="Nul"),1,0))</f>
        <v>0</v>
      </c>
      <c r="BI56" s="100" t="n">
        <f aca="false">IF($L56=BI$8,3,IF(AND(OR($F56=BI$8,$I56=BI$8),$L56="Nul"),1,0))</f>
        <v>0</v>
      </c>
      <c r="BJ56" s="101"/>
      <c r="BK56" s="100" t="n">
        <f aca="false">IF($F56=BK$8,$G56)+IF($I56=BK$8,$H56)</f>
        <v>0</v>
      </c>
      <c r="BL56" s="100" t="n">
        <f aca="false">IF($F56=BL$8,$G56)+IF($I56=BL$8,$H56)</f>
        <v>0</v>
      </c>
      <c r="BM56" s="100" t="n">
        <f aca="false">IF($F56=BM$8,$G56)+IF($I56=BM$8,$H56)</f>
        <v>0</v>
      </c>
      <c r="BN56" s="100" t="n">
        <f aca="false">IF($F56=BN$8,$G56)+IF($I56=BN$8,$H56)</f>
        <v>0</v>
      </c>
      <c r="BO56" s="100" t="n">
        <f aca="false">IF($F56=BO$8,$G56)+IF($I56=BO$8,$H56)</f>
        <v>0</v>
      </c>
      <c r="BP56" s="100" t="n">
        <f aca="false">IF($F56=BP$8,$G56)+IF($I56=BP$8,$H56)</f>
        <v>0</v>
      </c>
      <c r="BQ56" s="100" t="n">
        <f aca="false">IF($F56=BQ$8,$G56)+IF($I56=BQ$8,$H56)</f>
        <v>0</v>
      </c>
      <c r="BR56" s="100" t="n">
        <f aca="false">IF($F56=BR$8,$G56)+IF($I56=BR$8,$H56)</f>
        <v>0</v>
      </c>
      <c r="BS56" s="100" t="n">
        <f aca="false">IF($F56=BS$8,$G56)+IF($I56=BS$8,$H56)</f>
        <v>0</v>
      </c>
      <c r="BT56" s="100" t="n">
        <f aca="false">IF($F56=BT$8,$G56)+IF($I56=BT$8,$H56)</f>
        <v>0</v>
      </c>
      <c r="BU56" s="100" t="n">
        <f aca="false">IF($F56=BU$8,$G56)+IF($I56=BU$8,$H56)</f>
        <v>0</v>
      </c>
      <c r="BV56" s="100" t="n">
        <f aca="false">IF($F56=BV$8,$G56)+IF($I56=BV$8,$H56)</f>
        <v>0</v>
      </c>
      <c r="BW56" s="100" t="n">
        <f aca="false">IF($F56=BW$8,$G56)+IF($I56=BW$8,$H56)</f>
        <v>0</v>
      </c>
      <c r="BX56" s="100" t="n">
        <f aca="false">IF($F56=BX$8,$G56)+IF($I56=BX$8,$H56)</f>
        <v>0</v>
      </c>
      <c r="BY56" s="100" t="n">
        <f aca="false">IF($F56=BY$8,$G56)+IF($I56=BY$8,$H56)</f>
        <v>0</v>
      </c>
      <c r="BZ56" s="100" t="n">
        <f aca="false">IF($F56=BZ$8,$G56)+IF($I56=BZ$8,$H56)</f>
        <v>0</v>
      </c>
      <c r="CA56" s="100" t="n">
        <f aca="false">IF($F56=CA$8,$G56)+IF($I56=CA$8,$H56)</f>
        <v>0</v>
      </c>
      <c r="CB56" s="100" t="n">
        <f aca="false">IF($F56=CB$8,$G56)+IF($I56=CB$8,$H56)</f>
        <v>0</v>
      </c>
      <c r="CC56" s="100" t="n">
        <f aca="false">IF($F56=CC$8,$G56)+IF($I56=CC$8,$H56)</f>
        <v>0</v>
      </c>
      <c r="CD56" s="100" t="n">
        <f aca="false">IF($F56=CD$8,$G56)+IF($I56=CD$8,$H56)</f>
        <v>0</v>
      </c>
      <c r="CE56" s="100" t="n">
        <f aca="false">IF($F56=CE$8,$G56)+IF($I56=CE$8,$H56)</f>
        <v>0</v>
      </c>
      <c r="CF56" s="100" t="n">
        <f aca="false">IF($F56=CF$8,$G56)+IF($I56=CF$8,$H56)</f>
        <v>0</v>
      </c>
      <c r="CG56" s="100" t="n">
        <f aca="false">IF($F56=CG$8,$G56)+IF($I56=CG$8,$H56)</f>
        <v>0</v>
      </c>
      <c r="CH56" s="100" t="n">
        <f aca="false">IF($F56=CH$8,$G56)+IF($I56=CH$8,$H56)</f>
        <v>0</v>
      </c>
      <c r="CI56" s="100" t="n">
        <f aca="false">IF($F56=CI$8,$G56)+IF($I56=CI$8,$H56)</f>
        <v>0</v>
      </c>
      <c r="CJ56" s="100" t="n">
        <f aca="false">IF($F56=CJ$8,$G56)+IF($I56=CJ$8,$H56)</f>
        <v>0</v>
      </c>
      <c r="CK56" s="100" t="n">
        <f aca="false">IF($F56=CK$8,$G56)+IF($I56=CK$8,$H56)</f>
        <v>0</v>
      </c>
      <c r="CL56" s="100" t="n">
        <f aca="false">IF($F56=CL$8,$G56)+IF($I56=CL$8,$H56)</f>
        <v>0</v>
      </c>
      <c r="CM56" s="100" t="n">
        <f aca="false">IF($F56=CM$8,$G56)+IF($I56=CM$8,$H56)</f>
        <v>0</v>
      </c>
      <c r="CN56" s="100" t="n">
        <f aca="false">IF($F56=CN$8,$G56)+IF($I56=CN$8,$H56)</f>
        <v>0</v>
      </c>
      <c r="CO56" s="100" t="n">
        <f aca="false">IF($F56=CO$8,$G56)+IF($I56=CO$8,$H56)</f>
        <v>0</v>
      </c>
      <c r="CP56" s="100" t="n">
        <f aca="false">IF($F56=CP$8,$G56)+IF($I56=CP$8,$H56)</f>
        <v>0</v>
      </c>
      <c r="CQ56" s="100" t="n">
        <f aca="false">IF($F56=CQ$8,$G56)+IF($I56=CQ$8,$H56)</f>
        <v>0</v>
      </c>
      <c r="CR56" s="100" t="n">
        <f aca="false">IF($F56=CR$8,$G56)+IF($I56=CR$8,$H56)</f>
        <v>0</v>
      </c>
      <c r="CS56" s="100" t="n">
        <f aca="false">IF($F56=CS$8,$G56)+IF($I56=CS$8,$H56)</f>
        <v>0</v>
      </c>
      <c r="CT56" s="100" t="n">
        <f aca="false">IF($F56=CT$8,$G56)+IF($I56=CT$8,$H56)</f>
        <v>0</v>
      </c>
      <c r="CU56" s="100" t="n">
        <f aca="false">IF($F56=CU$8,$G56)+IF($I56=CU$8,$H56)</f>
        <v>0</v>
      </c>
      <c r="CV56" s="100" t="n">
        <f aca="false">IF($F56=CV$8,$G56)+IF($I56=CV$8,$H56)</f>
        <v>0</v>
      </c>
      <c r="CW56" s="100" t="n">
        <f aca="false">IF($F56=CW$8,$G56)+IF($I56=CW$8,$H56)</f>
        <v>0</v>
      </c>
      <c r="CX56" s="100" t="n">
        <f aca="false">IF($F56=CX$8,$G56)+IF($I56=CX$8,$H56)</f>
        <v>0</v>
      </c>
      <c r="CY56" s="100" t="n">
        <f aca="false">IF($F56=CY$8,$G56)+IF($I56=CY$8,$H56)</f>
        <v>0</v>
      </c>
      <c r="CZ56" s="100" t="n">
        <f aca="false">IF($F56=CZ$8,$G56)+IF($I56=CZ$8,$H56)</f>
        <v>0</v>
      </c>
      <c r="DA56" s="100" t="n">
        <f aca="false">IF($F56=DA$8,$G56)+IF($I56=DA$8,$H56)</f>
        <v>0</v>
      </c>
      <c r="DB56" s="100" t="n">
        <f aca="false">IF($F56=DB$8,$G56)+IF($I56=DB$8,$H56)</f>
        <v>0</v>
      </c>
      <c r="DC56" s="100" t="n">
        <f aca="false">IF($F56=DC$8,$G56)+IF($I56=DC$8,$H56)</f>
        <v>0</v>
      </c>
      <c r="DD56" s="100" t="n">
        <f aca="false">IF($F56=DD$8,$G56)+IF($I56=DD$8,$H56)</f>
        <v>0</v>
      </c>
      <c r="DE56" s="100" t="n">
        <f aca="false">IF($F56=DE$8,$G56)+IF($I56=DE$8,$H56)</f>
        <v>0</v>
      </c>
      <c r="DF56" s="100" t="n">
        <f aca="false">IF($F56=DF$8,$G56)+IF($I56=DF$8,$H56)</f>
        <v>0</v>
      </c>
      <c r="DG56" s="101"/>
      <c r="DH56" s="100" t="n">
        <f aca="false">IF($F56=DH$8,$H56)+IF($I56=DH$8,$G56)</f>
        <v>0</v>
      </c>
      <c r="DI56" s="100" t="n">
        <f aca="false">IF($F56=DI$8,$H56)+IF($I56=DI$8,$G56)</f>
        <v>0</v>
      </c>
      <c r="DJ56" s="100" t="n">
        <f aca="false">IF($F56=DJ$8,$H56)+IF($I56=DJ$8,$G56)</f>
        <v>0</v>
      </c>
      <c r="DK56" s="100" t="n">
        <f aca="false">IF($F56=DK$8,$H56)+IF($I56=DK$8,$G56)</f>
        <v>0</v>
      </c>
      <c r="DL56" s="100" t="n">
        <f aca="false">IF($F56=DL$8,$H56)+IF($I56=DL$8,$G56)</f>
        <v>0</v>
      </c>
      <c r="DM56" s="100" t="n">
        <f aca="false">IF($F56=DM$8,$H56)+IF($I56=DM$8,$G56)</f>
        <v>0</v>
      </c>
      <c r="DN56" s="100" t="n">
        <f aca="false">IF($F56=DN$8,$H56)+IF($I56=DN$8,$G56)</f>
        <v>0</v>
      </c>
      <c r="DO56" s="100" t="n">
        <f aca="false">IF($F56=DO$8,$H56)+IF($I56=DO$8,$G56)</f>
        <v>0</v>
      </c>
      <c r="DP56" s="100" t="n">
        <f aca="false">IF($F56=DP$8,$H56)+IF($I56=DP$8,$G56)</f>
        <v>0</v>
      </c>
      <c r="DQ56" s="100" t="n">
        <f aca="false">IF($F56=DQ$8,$H56)+IF($I56=DQ$8,$G56)</f>
        <v>0</v>
      </c>
      <c r="DR56" s="100" t="n">
        <f aca="false">IF($F56=DR$8,$H56)+IF($I56=DR$8,$G56)</f>
        <v>0</v>
      </c>
      <c r="DS56" s="100" t="n">
        <f aca="false">IF($F56=DS$8,$H56)+IF($I56=DS$8,$G56)</f>
        <v>0</v>
      </c>
      <c r="DT56" s="100" t="n">
        <f aca="false">IF($F56=DT$8,$H56)+IF($I56=DT$8,$G56)</f>
        <v>0</v>
      </c>
      <c r="DU56" s="100" t="n">
        <f aca="false">IF($F56=DU$8,$H56)+IF($I56=DU$8,$G56)</f>
        <v>0</v>
      </c>
      <c r="DV56" s="100" t="n">
        <f aca="false">IF($F56=DV$8,$H56)+IF($I56=DV$8,$G56)</f>
        <v>0</v>
      </c>
      <c r="DW56" s="100" t="n">
        <f aca="false">IF($F56=DW$8,$H56)+IF($I56=DW$8,$G56)</f>
        <v>0</v>
      </c>
      <c r="DX56" s="100" t="n">
        <f aca="false">IF($F56=DX$8,$H56)+IF($I56=DX$8,$G56)</f>
        <v>0</v>
      </c>
      <c r="DY56" s="100" t="n">
        <f aca="false">IF($F56=DY$8,$H56)+IF($I56=DY$8,$G56)</f>
        <v>0</v>
      </c>
      <c r="DZ56" s="100" t="n">
        <f aca="false">IF($F56=DZ$8,$H56)+IF($I56=DZ$8,$G56)</f>
        <v>0</v>
      </c>
      <c r="EA56" s="100" t="n">
        <f aca="false">IF($F56=EA$8,$H56)+IF($I56=EA$8,$G56)</f>
        <v>0</v>
      </c>
      <c r="EB56" s="100" t="n">
        <f aca="false">IF($F56=EB$8,$H56)+IF($I56=EB$8,$G56)</f>
        <v>0</v>
      </c>
      <c r="EC56" s="100" t="n">
        <f aca="false">IF($F56=EC$8,$H56)+IF($I56=EC$8,$G56)</f>
        <v>0</v>
      </c>
      <c r="ED56" s="100" t="n">
        <f aca="false">IF($F56=ED$8,$H56)+IF($I56=ED$8,$G56)</f>
        <v>0</v>
      </c>
      <c r="EE56" s="100" t="n">
        <f aca="false">IF($F56=EE$8,$H56)+IF($I56=EE$8,$G56)</f>
        <v>0</v>
      </c>
      <c r="EF56" s="100" t="n">
        <f aca="false">IF($F56=EF$8,$H56)+IF($I56=EF$8,$G56)</f>
        <v>0</v>
      </c>
      <c r="EG56" s="100" t="n">
        <f aca="false">IF($F56=EG$8,$H56)+IF($I56=EG$8,$G56)</f>
        <v>0</v>
      </c>
      <c r="EH56" s="100" t="n">
        <f aca="false">IF($F56=EH$8,$H56)+IF($I56=EH$8,$G56)</f>
        <v>0</v>
      </c>
      <c r="EI56" s="100" t="n">
        <f aca="false">IF($F56=EI$8,$H56)+IF($I56=EI$8,$G56)</f>
        <v>0</v>
      </c>
      <c r="EJ56" s="100" t="n">
        <f aca="false">IF($F56=EJ$8,$H56)+IF($I56=EJ$8,$G56)</f>
        <v>0</v>
      </c>
      <c r="EK56" s="100" t="n">
        <f aca="false">IF($F56=EK$8,$H56)+IF($I56=EK$8,$G56)</f>
        <v>0</v>
      </c>
      <c r="EL56" s="100" t="n">
        <f aca="false">IF($F56=EL$8,$H56)+IF($I56=EL$8,$G56)</f>
        <v>0</v>
      </c>
      <c r="EM56" s="100" t="n">
        <f aca="false">IF($F56=EM$8,$H56)+IF($I56=EM$8,$G56)</f>
        <v>0</v>
      </c>
      <c r="EN56" s="100" t="n">
        <f aca="false">IF($F56=EN$8,$H56)+IF($I56=EN$8,$G56)</f>
        <v>0</v>
      </c>
      <c r="EO56" s="100" t="n">
        <f aca="false">IF($F56=EO$8,$H56)+IF($I56=EO$8,$G56)</f>
        <v>0</v>
      </c>
      <c r="EP56" s="100" t="n">
        <f aca="false">IF($F56=EP$8,$H56)+IF($I56=EP$8,$G56)</f>
        <v>0</v>
      </c>
      <c r="EQ56" s="100" t="n">
        <f aca="false">IF($F56=EQ$8,$H56)+IF($I56=EQ$8,$G56)</f>
        <v>0</v>
      </c>
      <c r="ER56" s="100" t="n">
        <f aca="false">IF($F56=ER$8,$H56)+IF($I56=ER$8,$G56)</f>
        <v>0</v>
      </c>
      <c r="ES56" s="100" t="n">
        <f aca="false">IF($F56=ES$8,$H56)+IF($I56=ES$8,$G56)</f>
        <v>0</v>
      </c>
      <c r="ET56" s="100" t="n">
        <f aca="false">IF($F56=ET$8,$H56)+IF($I56=ET$8,$G56)</f>
        <v>0</v>
      </c>
      <c r="EU56" s="100" t="n">
        <f aca="false">IF($F56=EU$8,$H56)+IF($I56=EU$8,$G56)</f>
        <v>0</v>
      </c>
      <c r="EV56" s="100" t="n">
        <f aca="false">IF($F56=EV$8,$H56)+IF($I56=EV$8,$G56)</f>
        <v>0</v>
      </c>
      <c r="EW56" s="100" t="n">
        <f aca="false">IF($F56=EW$8,$H56)+IF($I56=EW$8,$G56)</f>
        <v>0</v>
      </c>
      <c r="EX56" s="100" t="n">
        <f aca="false">IF($F56=EX$8,$H56)+IF($I56=EX$8,$G56)</f>
        <v>0</v>
      </c>
      <c r="EY56" s="100" t="n">
        <f aca="false">IF($F56=EY$8,$H56)+IF($I56=EY$8,$G56)</f>
        <v>0</v>
      </c>
      <c r="EZ56" s="100" t="n">
        <f aca="false">IF($F56=EZ$8,$H56)+IF($I56=EZ$8,$G56)</f>
        <v>0</v>
      </c>
      <c r="FA56" s="100" t="n">
        <f aca="false">IF($F56=FA$8,$H56)+IF($I56=FA$8,$G56)</f>
        <v>0</v>
      </c>
      <c r="FB56" s="100" t="n">
        <f aca="false">IF($F56=FB$8,$H56)+IF($I56=FB$8,$G56)</f>
        <v>0</v>
      </c>
      <c r="FC56" s="100" t="n">
        <f aca="false">IF($F56=FC$8,$H56)+IF($I56=FC$8,$G56)</f>
        <v>0</v>
      </c>
      <c r="FE56" s="110" t="n">
        <v>4</v>
      </c>
      <c r="FF56" s="126" t="str">
        <f aca="false">Paramètres!O41</f>
        <v>Uruguay</v>
      </c>
      <c r="FG56" s="112" t="n">
        <f aca="false">Paramètres!P41</f>
        <v>0</v>
      </c>
      <c r="FH56" s="113" t="n">
        <f aca="false">Paramètres!Q41</f>
        <v>0</v>
      </c>
      <c r="FI56" s="113" t="n">
        <f aca="false">Paramètres!R41</f>
        <v>0</v>
      </c>
      <c r="FJ56" s="139" t="n">
        <f aca="false">Paramètres!S41</f>
        <v>0</v>
      </c>
      <c r="FL56" s="67"/>
      <c r="FM56" s="28" t="s">
        <v>142</v>
      </c>
      <c r="FN56" s="33" t="s">
        <v>143</v>
      </c>
      <c r="FO56" s="28" t="s">
        <v>144</v>
      </c>
      <c r="FP56" s="28" t="s">
        <v>145</v>
      </c>
      <c r="FQ56" s="31"/>
      <c r="FR56" s="65"/>
      <c r="FS56" s="66"/>
      <c r="FT56" s="31"/>
      <c r="FU56" s="31"/>
      <c r="FV56" s="31"/>
      <c r="FW56" s="31"/>
      <c r="FX56" s="67"/>
      <c r="FY56" s="66"/>
      <c r="FZ56" s="31"/>
      <c r="GA56" s="31"/>
      <c r="GC56" s="31"/>
      <c r="GD56" s="31"/>
      <c r="GE56" s="31"/>
      <c r="GF56" s="31"/>
      <c r="GG56" s="31"/>
      <c r="GH56" s="31"/>
      <c r="GI56" s="31"/>
      <c r="GJ56" s="154" t="str">
        <f aca="false">IF(ISBLANK(GE78),"",VLOOKUP(LARGE(GG78:GG81,1),GG78:GH81,2,0))</f>
        <v/>
      </c>
      <c r="GK56" s="152"/>
      <c r="GL56" s="153"/>
      <c r="GM56" s="31"/>
    </row>
    <row r="57" customFormat="false" ht="18" hidden="false" customHeight="true" outlineLevel="0" collapsed="false">
      <c r="B57" s="131" t="s">
        <v>88</v>
      </c>
      <c r="C57" s="131" t="s">
        <v>82</v>
      </c>
      <c r="D57" s="31"/>
      <c r="E57" s="138"/>
      <c r="F57" s="131" t="str">
        <f aca="false">VLOOKUP(B57,Paramètres!$C$10:$D$57,2,0)</f>
        <v>Uruguay</v>
      </c>
      <c r="G57" s="132"/>
      <c r="H57" s="133"/>
      <c r="I57" s="131" t="str">
        <f aca="false">VLOOKUP(C57,Paramètres!$C$10:$D$57,2,0)</f>
        <v>Espagne</v>
      </c>
      <c r="J57" s="134" t="n">
        <v>46199</v>
      </c>
      <c r="K57" s="135" t="s">
        <v>156</v>
      </c>
      <c r="L57" s="136" t="str">
        <f aca="false">IF(G57&gt;H57,F57,IF(G57&lt;H57,I57,IF(G57="","Non joué",IF(G57=H57,"Nul"))))</f>
        <v>Non joué</v>
      </c>
      <c r="M57" s="84"/>
      <c r="N57" s="100" t="n">
        <f aca="false">IF($L57=N$8,3,IF(AND(OR($F57=N$8,$I57=N$8),$L57="Nul"),1,0))</f>
        <v>0</v>
      </c>
      <c r="O57" s="100" t="n">
        <f aca="false">IF($L57=O$8,3,IF(AND(OR($F57=O$8,$I57=O$8),$L57="Nul"),1,0))</f>
        <v>0</v>
      </c>
      <c r="P57" s="100" t="n">
        <f aca="false">IF($L57=P$8,3,IF(AND(OR($F57=P$8,$I57=P$8),$L57="Nul"),1,0))</f>
        <v>0</v>
      </c>
      <c r="Q57" s="100" t="n">
        <f aca="false">IF($L57=Q$8,3,IF(AND(OR($F57=Q$8,$I57=Q$8),$L57="Nul"),1,0))</f>
        <v>0</v>
      </c>
      <c r="R57" s="100" t="n">
        <f aca="false">IF($L57=R$8,3,IF(AND(OR($F57=R$8,$I57=R$8),$L57="Nul"),1,0))</f>
        <v>0</v>
      </c>
      <c r="S57" s="100" t="n">
        <f aca="false">IF($L57=S$8,3,IF(AND(OR($F57=S$8,$I57=S$8),$L57="Nul"),1,0))</f>
        <v>0</v>
      </c>
      <c r="T57" s="100" t="n">
        <f aca="false">IF($L57=T$8,3,IF(AND(OR($F57=T$8,$I57=T$8),$L57="Nul"),1,0))</f>
        <v>0</v>
      </c>
      <c r="U57" s="100" t="n">
        <f aca="false">IF($L57=U$8,3,IF(AND(OR($F57=U$8,$I57=U$8),$L57="Nul"),1,0))</f>
        <v>0</v>
      </c>
      <c r="V57" s="100" t="n">
        <f aca="false">IF($L57=V$8,3,IF(AND(OR($F57=V$8,$I57=V$8),$L57="Nul"),1,0))</f>
        <v>0</v>
      </c>
      <c r="W57" s="100" t="n">
        <f aca="false">IF($L57=W$8,3,IF(AND(OR($F57=W$8,$I57=W$8),$L57="Nul"),1,0))</f>
        <v>0</v>
      </c>
      <c r="X57" s="100" t="n">
        <f aca="false">IF($L57=X$8,3,IF(AND(OR($F57=X$8,$I57=X$8),$L57="Nul"),1,0))</f>
        <v>0</v>
      </c>
      <c r="Y57" s="100" t="n">
        <f aca="false">IF($L57=Y$8,3,IF(AND(OR($F57=Y$8,$I57=Y$8),$L57="Nul"),1,0))</f>
        <v>0</v>
      </c>
      <c r="Z57" s="100" t="n">
        <f aca="false">IF($L57=Z$8,3,IF(AND(OR($F57=Z$8,$I57=Z$8),$L57="Nul"),1,0))</f>
        <v>0</v>
      </c>
      <c r="AA57" s="100" t="n">
        <f aca="false">IF($L57=AA$8,3,IF(AND(OR($F57=AA$8,$I57=AA$8),$L57="Nul"),1,0))</f>
        <v>0</v>
      </c>
      <c r="AB57" s="100" t="n">
        <f aca="false">IF($L57=AB$8,3,IF(AND(OR($F57=AB$8,$I57=AB$8),$L57="Nul"),1,0))</f>
        <v>0</v>
      </c>
      <c r="AC57" s="100" t="n">
        <f aca="false">IF($L57=AC$8,3,IF(AND(OR($F57=AC$8,$I57=AC$8),$L57="Nul"),1,0))</f>
        <v>0</v>
      </c>
      <c r="AD57" s="100" t="n">
        <f aca="false">IF($L57=AD$8,3,IF(AND(OR($F57=AD$8,$I57=AD$8),$L57="Nul"),1,0))</f>
        <v>0</v>
      </c>
      <c r="AE57" s="100" t="n">
        <f aca="false">IF($L57=AE$8,3,IF(AND(OR($F57=AE$8,$I57=AE$8),$L57="Nul"),1,0))</f>
        <v>0</v>
      </c>
      <c r="AF57" s="100" t="n">
        <f aca="false">IF($L57=AF$8,3,IF(AND(OR($F57=AF$8,$I57=AF$8),$L57="Nul"),1,0))</f>
        <v>0</v>
      </c>
      <c r="AG57" s="100" t="n">
        <f aca="false">IF($L57=AG$8,3,IF(AND(OR($F57=AG$8,$I57=AG$8),$L57="Nul"),1,0))</f>
        <v>0</v>
      </c>
      <c r="AH57" s="100" t="n">
        <f aca="false">IF($L57=AH$8,3,IF(AND(OR($F57=AH$8,$I57=AH$8),$L57="Nul"),1,0))</f>
        <v>0</v>
      </c>
      <c r="AI57" s="100" t="n">
        <f aca="false">IF($L57=AI$8,3,IF(AND(OR($F57=AI$8,$I57=AI$8),$L57="Nul"),1,0))</f>
        <v>0</v>
      </c>
      <c r="AJ57" s="100" t="n">
        <f aca="false">IF($L57=AJ$8,3,IF(AND(OR($F57=AJ$8,$I57=AJ$8),$L57="Nul"),1,0))</f>
        <v>0</v>
      </c>
      <c r="AK57" s="100" t="n">
        <f aca="false">IF($L57=AK$8,3,IF(AND(OR($F57=AK$8,$I57=AK$8),$L57="Nul"),1,0))</f>
        <v>0</v>
      </c>
      <c r="AL57" s="100" t="n">
        <f aca="false">IF($L57=AL$8,3,IF(AND(OR($F57=AL$8,$I57=AL$8),$L57="Nul"),1,0))</f>
        <v>0</v>
      </c>
      <c r="AM57" s="100" t="n">
        <f aca="false">IF($L57=AM$8,3,IF(AND(OR($F57=AM$8,$I57=AM$8),$L57="Nul"),1,0))</f>
        <v>0</v>
      </c>
      <c r="AN57" s="100" t="n">
        <f aca="false">IF($L57=AN$8,3,IF(AND(OR($F57=AN$8,$I57=AN$8),$L57="Nul"),1,0))</f>
        <v>0</v>
      </c>
      <c r="AO57" s="100" t="n">
        <f aca="false">IF($L57=AO$8,3,IF(AND(OR($F57=AO$8,$I57=AO$8),$L57="Nul"),1,0))</f>
        <v>0</v>
      </c>
      <c r="AP57" s="100" t="n">
        <f aca="false">IF($L57=AP$8,3,IF(AND(OR($F57=AP$8,$I57=AP$8),$L57="Nul"),1,0))</f>
        <v>0</v>
      </c>
      <c r="AQ57" s="100" t="n">
        <f aca="false">IF($L57=AQ$8,3,IF(AND(OR($F57=AQ$8,$I57=AQ$8),$L57="Nul"),1,0))</f>
        <v>0</v>
      </c>
      <c r="AR57" s="100" t="n">
        <f aca="false">IF($L57=AR$8,3,IF(AND(OR($F57=AR$8,$I57=AR$8),$L57="Nul"),1,0))</f>
        <v>0</v>
      </c>
      <c r="AS57" s="100" t="n">
        <f aca="false">IF($L57=AS$8,3,IF(AND(OR($F57=AS$8,$I57=AS$8),$L57="Nul"),1,0))</f>
        <v>0</v>
      </c>
      <c r="AT57" s="100" t="n">
        <f aca="false">IF($L57=AT$8,3,IF(AND(OR($F57=AT$8,$I57=AT$8),$L57="Nul"),1,0))</f>
        <v>0</v>
      </c>
      <c r="AU57" s="100" t="n">
        <f aca="false">IF($L57=AU$8,3,IF(AND(OR($F57=AU$8,$I57=AU$8),$L57="Nul"),1,0))</f>
        <v>0</v>
      </c>
      <c r="AV57" s="100" t="n">
        <f aca="false">IF($L57=AV$8,3,IF(AND(OR($F57=AV$8,$I57=AV$8),$L57="Nul"),1,0))</f>
        <v>0</v>
      </c>
      <c r="AW57" s="100" t="n">
        <f aca="false">IF($L57=AW$8,3,IF(AND(OR($F57=AW$8,$I57=AW$8),$L57="Nul"),1,0))</f>
        <v>0</v>
      </c>
      <c r="AX57" s="100" t="n">
        <f aca="false">IF($L57=AX$8,3,IF(AND(OR($F57=AX$8,$I57=AX$8),$L57="Nul"),1,0))</f>
        <v>0</v>
      </c>
      <c r="AY57" s="100" t="n">
        <f aca="false">IF($L57=AY$8,3,IF(AND(OR($F57=AY$8,$I57=AY$8),$L57="Nul"),1,0))</f>
        <v>0</v>
      </c>
      <c r="AZ57" s="100" t="n">
        <f aca="false">IF($L57=AZ$8,3,IF(AND(OR($F57=AZ$8,$I57=AZ$8),$L57="Nul"),1,0))</f>
        <v>0</v>
      </c>
      <c r="BA57" s="100" t="n">
        <f aca="false">IF($L57=BA$8,3,IF(AND(OR($F57=BA$8,$I57=BA$8),$L57="Nul"),1,0))</f>
        <v>0</v>
      </c>
      <c r="BB57" s="100" t="n">
        <f aca="false">IF($L57=BB$8,3,IF(AND(OR($F57=BB$8,$I57=BB$8),$L57="Nul"),1,0))</f>
        <v>0</v>
      </c>
      <c r="BC57" s="100" t="n">
        <f aca="false">IF($L57=BC$8,3,IF(AND(OR($F57=BC$8,$I57=BC$8),$L57="Nul"),1,0))</f>
        <v>0</v>
      </c>
      <c r="BD57" s="100" t="n">
        <f aca="false">IF($L57=BD$8,3,IF(AND(OR($F57=BD$8,$I57=BD$8),$L57="Nul"),1,0))</f>
        <v>0</v>
      </c>
      <c r="BE57" s="100" t="n">
        <f aca="false">IF($L57=BE$8,3,IF(AND(OR($F57=BE$8,$I57=BE$8),$L57="Nul"),1,0))</f>
        <v>0</v>
      </c>
      <c r="BF57" s="100" t="n">
        <f aca="false">IF($L57=BF$8,3,IF(AND(OR($F57=BF$8,$I57=BF$8),$L57="Nul"),1,0))</f>
        <v>0</v>
      </c>
      <c r="BG57" s="100" t="n">
        <f aca="false">IF($L57=BG$8,3,IF(AND(OR($F57=BG$8,$I57=BG$8),$L57="Nul"),1,0))</f>
        <v>0</v>
      </c>
      <c r="BH57" s="100" t="n">
        <f aca="false">IF($L57=BH$8,3,IF(AND(OR($F57=BH$8,$I57=BH$8),$L57="Nul"),1,0))</f>
        <v>0</v>
      </c>
      <c r="BI57" s="100" t="n">
        <f aca="false">IF($L57=BI$8,3,IF(AND(OR($F57=BI$8,$I57=BI$8),$L57="Nul"),1,0))</f>
        <v>0</v>
      </c>
      <c r="BJ57" s="101"/>
      <c r="BK57" s="100" t="n">
        <f aca="false">IF($F57=BK$8,$G57)+IF($I57=BK$8,$H57)</f>
        <v>0</v>
      </c>
      <c r="BL57" s="100" t="n">
        <f aca="false">IF($F57=BL$8,$G57)+IF($I57=BL$8,$H57)</f>
        <v>0</v>
      </c>
      <c r="BM57" s="100" t="n">
        <f aca="false">IF($F57=BM$8,$G57)+IF($I57=BM$8,$H57)</f>
        <v>0</v>
      </c>
      <c r="BN57" s="100" t="n">
        <f aca="false">IF($F57=BN$8,$G57)+IF($I57=BN$8,$H57)</f>
        <v>0</v>
      </c>
      <c r="BO57" s="100" t="n">
        <f aca="false">IF($F57=BO$8,$G57)+IF($I57=BO$8,$H57)</f>
        <v>0</v>
      </c>
      <c r="BP57" s="100" t="n">
        <f aca="false">IF($F57=BP$8,$G57)+IF($I57=BP$8,$H57)</f>
        <v>0</v>
      </c>
      <c r="BQ57" s="100" t="n">
        <f aca="false">IF($F57=BQ$8,$G57)+IF($I57=BQ$8,$H57)</f>
        <v>0</v>
      </c>
      <c r="BR57" s="100" t="n">
        <f aca="false">IF($F57=BR$8,$G57)+IF($I57=BR$8,$H57)</f>
        <v>0</v>
      </c>
      <c r="BS57" s="100" t="n">
        <f aca="false">IF($F57=BS$8,$G57)+IF($I57=BS$8,$H57)</f>
        <v>0</v>
      </c>
      <c r="BT57" s="100" t="n">
        <f aca="false">IF($F57=BT$8,$G57)+IF($I57=BT$8,$H57)</f>
        <v>0</v>
      </c>
      <c r="BU57" s="100" t="n">
        <f aca="false">IF($F57=BU$8,$G57)+IF($I57=BU$8,$H57)</f>
        <v>0</v>
      </c>
      <c r="BV57" s="100" t="n">
        <f aca="false">IF($F57=BV$8,$G57)+IF($I57=BV$8,$H57)</f>
        <v>0</v>
      </c>
      <c r="BW57" s="100" t="n">
        <f aca="false">IF($F57=BW$8,$G57)+IF($I57=BW$8,$H57)</f>
        <v>0</v>
      </c>
      <c r="BX57" s="100" t="n">
        <f aca="false">IF($F57=BX$8,$G57)+IF($I57=BX$8,$H57)</f>
        <v>0</v>
      </c>
      <c r="BY57" s="100" t="n">
        <f aca="false">IF($F57=BY$8,$G57)+IF($I57=BY$8,$H57)</f>
        <v>0</v>
      </c>
      <c r="BZ57" s="100" t="n">
        <f aca="false">IF($F57=BZ$8,$G57)+IF($I57=BZ$8,$H57)</f>
        <v>0</v>
      </c>
      <c r="CA57" s="100" t="n">
        <f aca="false">IF($F57=CA$8,$G57)+IF($I57=CA$8,$H57)</f>
        <v>0</v>
      </c>
      <c r="CB57" s="100" t="n">
        <f aca="false">IF($F57=CB$8,$G57)+IF($I57=CB$8,$H57)</f>
        <v>0</v>
      </c>
      <c r="CC57" s="100" t="n">
        <f aca="false">IF($F57=CC$8,$G57)+IF($I57=CC$8,$H57)</f>
        <v>0</v>
      </c>
      <c r="CD57" s="100" t="n">
        <f aca="false">IF($F57=CD$8,$G57)+IF($I57=CD$8,$H57)</f>
        <v>0</v>
      </c>
      <c r="CE57" s="100" t="n">
        <f aca="false">IF($F57=CE$8,$G57)+IF($I57=CE$8,$H57)</f>
        <v>0</v>
      </c>
      <c r="CF57" s="100" t="n">
        <f aca="false">IF($F57=CF$8,$G57)+IF($I57=CF$8,$H57)</f>
        <v>0</v>
      </c>
      <c r="CG57" s="100" t="n">
        <f aca="false">IF($F57=CG$8,$G57)+IF($I57=CG$8,$H57)</f>
        <v>0</v>
      </c>
      <c r="CH57" s="100" t="n">
        <f aca="false">IF($F57=CH$8,$G57)+IF($I57=CH$8,$H57)</f>
        <v>0</v>
      </c>
      <c r="CI57" s="100" t="n">
        <f aca="false">IF($F57=CI$8,$G57)+IF($I57=CI$8,$H57)</f>
        <v>0</v>
      </c>
      <c r="CJ57" s="100" t="n">
        <f aca="false">IF($F57=CJ$8,$G57)+IF($I57=CJ$8,$H57)</f>
        <v>0</v>
      </c>
      <c r="CK57" s="100" t="n">
        <f aca="false">IF($F57=CK$8,$G57)+IF($I57=CK$8,$H57)</f>
        <v>0</v>
      </c>
      <c r="CL57" s="100" t="n">
        <f aca="false">IF($F57=CL$8,$G57)+IF($I57=CL$8,$H57)</f>
        <v>0</v>
      </c>
      <c r="CM57" s="100" t="n">
        <f aca="false">IF($F57=CM$8,$G57)+IF($I57=CM$8,$H57)</f>
        <v>0</v>
      </c>
      <c r="CN57" s="100" t="n">
        <f aca="false">IF($F57=CN$8,$G57)+IF($I57=CN$8,$H57)</f>
        <v>0</v>
      </c>
      <c r="CO57" s="100" t="n">
        <f aca="false">IF($F57=CO$8,$G57)+IF($I57=CO$8,$H57)</f>
        <v>0</v>
      </c>
      <c r="CP57" s="100" t="n">
        <f aca="false">IF($F57=CP$8,$G57)+IF($I57=CP$8,$H57)</f>
        <v>0</v>
      </c>
      <c r="CQ57" s="100" t="n">
        <f aca="false">IF($F57=CQ$8,$G57)+IF($I57=CQ$8,$H57)</f>
        <v>0</v>
      </c>
      <c r="CR57" s="100" t="n">
        <f aca="false">IF($F57=CR$8,$G57)+IF($I57=CR$8,$H57)</f>
        <v>0</v>
      </c>
      <c r="CS57" s="100" t="n">
        <f aca="false">IF($F57=CS$8,$G57)+IF($I57=CS$8,$H57)</f>
        <v>0</v>
      </c>
      <c r="CT57" s="100" t="n">
        <f aca="false">IF($F57=CT$8,$G57)+IF($I57=CT$8,$H57)</f>
        <v>0</v>
      </c>
      <c r="CU57" s="100" t="n">
        <f aca="false">IF($F57=CU$8,$G57)+IF($I57=CU$8,$H57)</f>
        <v>0</v>
      </c>
      <c r="CV57" s="100" t="n">
        <f aca="false">IF($F57=CV$8,$G57)+IF($I57=CV$8,$H57)</f>
        <v>0</v>
      </c>
      <c r="CW57" s="100" t="n">
        <f aca="false">IF($F57=CW$8,$G57)+IF($I57=CW$8,$H57)</f>
        <v>0</v>
      </c>
      <c r="CX57" s="100" t="n">
        <f aca="false">IF($F57=CX$8,$G57)+IF($I57=CX$8,$H57)</f>
        <v>0</v>
      </c>
      <c r="CY57" s="100" t="n">
        <f aca="false">IF($F57=CY$8,$G57)+IF($I57=CY$8,$H57)</f>
        <v>0</v>
      </c>
      <c r="CZ57" s="100" t="n">
        <f aca="false">IF($F57=CZ$8,$G57)+IF($I57=CZ$8,$H57)</f>
        <v>0</v>
      </c>
      <c r="DA57" s="100" t="n">
        <f aca="false">IF($F57=DA$8,$G57)+IF($I57=DA$8,$H57)</f>
        <v>0</v>
      </c>
      <c r="DB57" s="100" t="n">
        <f aca="false">IF($F57=DB$8,$G57)+IF($I57=DB$8,$H57)</f>
        <v>0</v>
      </c>
      <c r="DC57" s="100" t="n">
        <f aca="false">IF($F57=DC$8,$G57)+IF($I57=DC$8,$H57)</f>
        <v>0</v>
      </c>
      <c r="DD57" s="100" t="n">
        <f aca="false">IF($F57=DD$8,$G57)+IF($I57=DD$8,$H57)</f>
        <v>0</v>
      </c>
      <c r="DE57" s="100" t="n">
        <f aca="false">IF($F57=DE$8,$G57)+IF($I57=DE$8,$H57)</f>
        <v>0</v>
      </c>
      <c r="DF57" s="100" t="n">
        <f aca="false">IF($F57=DF$8,$G57)+IF($I57=DF$8,$H57)</f>
        <v>0</v>
      </c>
      <c r="DG57" s="101"/>
      <c r="DH57" s="100" t="n">
        <f aca="false">IF($F57=DH$8,$H57)+IF($I57=DH$8,$G57)</f>
        <v>0</v>
      </c>
      <c r="DI57" s="100" t="n">
        <f aca="false">IF($F57=DI$8,$H57)+IF($I57=DI$8,$G57)</f>
        <v>0</v>
      </c>
      <c r="DJ57" s="100" t="n">
        <f aca="false">IF($F57=DJ$8,$H57)+IF($I57=DJ$8,$G57)</f>
        <v>0</v>
      </c>
      <c r="DK57" s="100" t="n">
        <f aca="false">IF($F57=DK$8,$H57)+IF($I57=DK$8,$G57)</f>
        <v>0</v>
      </c>
      <c r="DL57" s="100" t="n">
        <f aca="false">IF($F57=DL$8,$H57)+IF($I57=DL$8,$G57)</f>
        <v>0</v>
      </c>
      <c r="DM57" s="100" t="n">
        <f aca="false">IF($F57=DM$8,$H57)+IF($I57=DM$8,$G57)</f>
        <v>0</v>
      </c>
      <c r="DN57" s="100" t="n">
        <f aca="false">IF($F57=DN$8,$H57)+IF($I57=DN$8,$G57)</f>
        <v>0</v>
      </c>
      <c r="DO57" s="100" t="n">
        <f aca="false">IF($F57=DO$8,$H57)+IF($I57=DO$8,$G57)</f>
        <v>0</v>
      </c>
      <c r="DP57" s="100" t="n">
        <f aca="false">IF($F57=DP$8,$H57)+IF($I57=DP$8,$G57)</f>
        <v>0</v>
      </c>
      <c r="DQ57" s="100" t="n">
        <f aca="false">IF($F57=DQ$8,$H57)+IF($I57=DQ$8,$G57)</f>
        <v>0</v>
      </c>
      <c r="DR57" s="100" t="n">
        <f aca="false">IF($F57=DR$8,$H57)+IF($I57=DR$8,$G57)</f>
        <v>0</v>
      </c>
      <c r="DS57" s="100" t="n">
        <f aca="false">IF($F57=DS$8,$H57)+IF($I57=DS$8,$G57)</f>
        <v>0</v>
      </c>
      <c r="DT57" s="100" t="n">
        <f aca="false">IF($F57=DT$8,$H57)+IF($I57=DT$8,$G57)</f>
        <v>0</v>
      </c>
      <c r="DU57" s="100" t="n">
        <f aca="false">IF($F57=DU$8,$H57)+IF($I57=DU$8,$G57)</f>
        <v>0</v>
      </c>
      <c r="DV57" s="100" t="n">
        <f aca="false">IF($F57=DV$8,$H57)+IF($I57=DV$8,$G57)</f>
        <v>0</v>
      </c>
      <c r="DW57" s="100" t="n">
        <f aca="false">IF($F57=DW$8,$H57)+IF($I57=DW$8,$G57)</f>
        <v>0</v>
      </c>
      <c r="DX57" s="100" t="n">
        <f aca="false">IF($F57=DX$8,$H57)+IF($I57=DX$8,$G57)</f>
        <v>0</v>
      </c>
      <c r="DY57" s="100" t="n">
        <f aca="false">IF($F57=DY$8,$H57)+IF($I57=DY$8,$G57)</f>
        <v>0</v>
      </c>
      <c r="DZ57" s="100" t="n">
        <f aca="false">IF($F57=DZ$8,$H57)+IF($I57=DZ$8,$G57)</f>
        <v>0</v>
      </c>
      <c r="EA57" s="100" t="n">
        <f aca="false">IF($F57=EA$8,$H57)+IF($I57=EA$8,$G57)</f>
        <v>0</v>
      </c>
      <c r="EB57" s="100" t="n">
        <f aca="false">IF($F57=EB$8,$H57)+IF($I57=EB$8,$G57)</f>
        <v>0</v>
      </c>
      <c r="EC57" s="100" t="n">
        <f aca="false">IF($F57=EC$8,$H57)+IF($I57=EC$8,$G57)</f>
        <v>0</v>
      </c>
      <c r="ED57" s="100" t="n">
        <f aca="false">IF($F57=ED$8,$H57)+IF($I57=ED$8,$G57)</f>
        <v>0</v>
      </c>
      <c r="EE57" s="100" t="n">
        <f aca="false">IF($F57=EE$8,$H57)+IF($I57=EE$8,$G57)</f>
        <v>0</v>
      </c>
      <c r="EF57" s="100" t="n">
        <f aca="false">IF($F57=EF$8,$H57)+IF($I57=EF$8,$G57)</f>
        <v>0</v>
      </c>
      <c r="EG57" s="100" t="n">
        <f aca="false">IF($F57=EG$8,$H57)+IF($I57=EG$8,$G57)</f>
        <v>0</v>
      </c>
      <c r="EH57" s="100" t="n">
        <f aca="false">IF($F57=EH$8,$H57)+IF($I57=EH$8,$G57)</f>
        <v>0</v>
      </c>
      <c r="EI57" s="100" t="n">
        <f aca="false">IF($F57=EI$8,$H57)+IF($I57=EI$8,$G57)</f>
        <v>0</v>
      </c>
      <c r="EJ57" s="100" t="n">
        <f aca="false">IF($F57=EJ$8,$H57)+IF($I57=EJ$8,$G57)</f>
        <v>0</v>
      </c>
      <c r="EK57" s="100" t="n">
        <f aca="false">IF($F57=EK$8,$H57)+IF($I57=EK$8,$G57)</f>
        <v>0</v>
      </c>
      <c r="EL57" s="100" t="n">
        <f aca="false">IF($F57=EL$8,$H57)+IF($I57=EL$8,$G57)</f>
        <v>0</v>
      </c>
      <c r="EM57" s="100" t="n">
        <f aca="false">IF($F57=EM$8,$H57)+IF($I57=EM$8,$G57)</f>
        <v>0</v>
      </c>
      <c r="EN57" s="100" t="n">
        <f aca="false">IF($F57=EN$8,$H57)+IF($I57=EN$8,$G57)</f>
        <v>0</v>
      </c>
      <c r="EO57" s="100" t="n">
        <f aca="false">IF($F57=EO$8,$H57)+IF($I57=EO$8,$G57)</f>
        <v>0</v>
      </c>
      <c r="EP57" s="100" t="n">
        <f aca="false">IF($F57=EP$8,$H57)+IF($I57=EP$8,$G57)</f>
        <v>0</v>
      </c>
      <c r="EQ57" s="100" t="n">
        <f aca="false">IF($F57=EQ$8,$H57)+IF($I57=EQ$8,$G57)</f>
        <v>0</v>
      </c>
      <c r="ER57" s="100" t="n">
        <f aca="false">IF($F57=ER$8,$H57)+IF($I57=ER$8,$G57)</f>
        <v>0</v>
      </c>
      <c r="ES57" s="100" t="n">
        <f aca="false">IF($F57=ES$8,$H57)+IF($I57=ES$8,$G57)</f>
        <v>0</v>
      </c>
      <c r="ET57" s="100" t="n">
        <f aca="false">IF($F57=ET$8,$H57)+IF($I57=ET$8,$G57)</f>
        <v>0</v>
      </c>
      <c r="EU57" s="100" t="n">
        <f aca="false">IF($F57=EU$8,$H57)+IF($I57=EU$8,$G57)</f>
        <v>0</v>
      </c>
      <c r="EV57" s="100" t="n">
        <f aca="false">IF($F57=EV$8,$H57)+IF($I57=EV$8,$G57)</f>
        <v>0</v>
      </c>
      <c r="EW57" s="100" t="n">
        <f aca="false">IF($F57=EW$8,$H57)+IF($I57=EW$8,$G57)</f>
        <v>0</v>
      </c>
      <c r="EX57" s="100" t="n">
        <f aca="false">IF($F57=EX$8,$H57)+IF($I57=EX$8,$G57)</f>
        <v>0</v>
      </c>
      <c r="EY57" s="100" t="n">
        <f aca="false">IF($F57=EY$8,$H57)+IF($I57=EY$8,$G57)</f>
        <v>0</v>
      </c>
      <c r="EZ57" s="100" t="n">
        <f aca="false">IF($F57=EZ$8,$H57)+IF($I57=EZ$8,$G57)</f>
        <v>0</v>
      </c>
      <c r="FA57" s="100" t="n">
        <f aca="false">IF($F57=FA$8,$H57)+IF($I57=FA$8,$G57)</f>
        <v>0</v>
      </c>
      <c r="FB57" s="100" t="n">
        <f aca="false">IF($F57=FB$8,$H57)+IF($I57=FB$8,$G57)</f>
        <v>0</v>
      </c>
      <c r="FC57" s="100" t="n">
        <f aca="false">IF($F57=FC$8,$H57)+IF($I57=FC$8,$G57)</f>
        <v>0</v>
      </c>
      <c r="FF57" s="34"/>
      <c r="FG57" s="34"/>
      <c r="FH57" s="34"/>
      <c r="FI57" s="34"/>
      <c r="FJ57" s="34"/>
      <c r="FL57" s="88" t="s">
        <v>211</v>
      </c>
      <c r="FM57" s="89"/>
      <c r="FN57" s="90"/>
      <c r="FO57" s="91" t="n">
        <f aca="false">FM57+FN57/10</f>
        <v>0</v>
      </c>
      <c r="FP57" s="92" t="str">
        <f aca="false">FL58</f>
        <v>Brésil</v>
      </c>
      <c r="FQ57" s="31"/>
      <c r="FR57" s="65"/>
      <c r="FS57" s="66"/>
      <c r="FT57" s="31"/>
      <c r="FU57" s="31"/>
      <c r="FV57" s="31"/>
      <c r="FW57" s="31"/>
      <c r="FX57" s="67"/>
      <c r="FY57" s="66"/>
      <c r="FZ57" s="31"/>
      <c r="GA57" s="31"/>
      <c r="GC57" s="31"/>
      <c r="GD57" s="31"/>
      <c r="GE57" s="31"/>
      <c r="GF57" s="31"/>
      <c r="GG57" s="31"/>
      <c r="GH57" s="31"/>
      <c r="GI57" s="31"/>
      <c r="GJ57" s="154"/>
      <c r="GK57" s="115"/>
      <c r="GL57" s="130"/>
      <c r="GM57" s="31"/>
    </row>
    <row r="58" customFormat="false" ht="18" hidden="false" customHeight="true" outlineLevel="0" collapsed="false">
      <c r="B58" s="93" t="s">
        <v>91</v>
      </c>
      <c r="C58" s="93" t="s">
        <v>93</v>
      </c>
      <c r="D58" s="31"/>
      <c r="E58" s="140" t="s">
        <v>212</v>
      </c>
      <c r="F58" s="155" t="str">
        <f aca="false">VLOOKUP(B58,Paramètres!$C$10:$D$57,2,0)</f>
        <v>France</v>
      </c>
      <c r="G58" s="95"/>
      <c r="H58" s="96"/>
      <c r="I58" s="93" t="str">
        <f aca="false">VLOOKUP(C58,Paramètres!$C$10:$D$57,2,0)</f>
        <v>Sénégal</v>
      </c>
      <c r="J58" s="97" t="n">
        <v>46189</v>
      </c>
      <c r="K58" s="98" t="s">
        <v>176</v>
      </c>
      <c r="L58" s="99" t="str">
        <f aca="false">IF(G58&gt;H58,F58,IF(G58&lt;H58,I58,IF(G58="","Non joué",IF(G58=H58,"Nul"))))</f>
        <v>Non joué</v>
      </c>
      <c r="M58" s="1"/>
      <c r="N58" s="100" t="n">
        <f aca="false">IF($L58=N$8,3,IF(AND(OR($F58=N$8,$I58=N$8),$L58="Nul"),1,0))</f>
        <v>0</v>
      </c>
      <c r="O58" s="100" t="n">
        <f aca="false">IF($L58=O$8,3,IF(AND(OR($F58=O$8,$I58=O$8),$L58="Nul"),1,0))</f>
        <v>0</v>
      </c>
      <c r="P58" s="100" t="n">
        <f aca="false">IF($L58=P$8,3,IF(AND(OR($F58=P$8,$I58=P$8),$L58="Nul"),1,0))</f>
        <v>0</v>
      </c>
      <c r="Q58" s="100" t="n">
        <f aca="false">IF($L58=Q$8,3,IF(AND(OR($F58=Q$8,$I58=Q$8),$L58="Nul"),1,0))</f>
        <v>0</v>
      </c>
      <c r="R58" s="100" t="n">
        <f aca="false">IF($L58=R$8,3,IF(AND(OR($F58=R$8,$I58=R$8),$L58="Nul"),1,0))</f>
        <v>0</v>
      </c>
      <c r="S58" s="100" t="n">
        <f aca="false">IF($L58=S$8,3,IF(AND(OR($F58=S$8,$I58=S$8),$L58="Nul"),1,0))</f>
        <v>0</v>
      </c>
      <c r="T58" s="100" t="n">
        <f aca="false">IF($L58=T$8,3,IF(AND(OR($F58=T$8,$I58=T$8),$L58="Nul"),1,0))</f>
        <v>0</v>
      </c>
      <c r="U58" s="100" t="n">
        <f aca="false">IF($L58=U$8,3,IF(AND(OR($F58=U$8,$I58=U$8),$L58="Nul"),1,0))</f>
        <v>0</v>
      </c>
      <c r="V58" s="100" t="n">
        <f aca="false">IF($L58=V$8,3,IF(AND(OR($F58=V$8,$I58=V$8),$L58="Nul"),1,0))</f>
        <v>0</v>
      </c>
      <c r="W58" s="100" t="n">
        <f aca="false">IF($L58=W$8,3,IF(AND(OR($F58=W$8,$I58=W$8),$L58="Nul"),1,0))</f>
        <v>0</v>
      </c>
      <c r="X58" s="100" t="n">
        <f aca="false">IF($L58=X$8,3,IF(AND(OR($F58=X$8,$I58=X$8),$L58="Nul"),1,0))</f>
        <v>0</v>
      </c>
      <c r="Y58" s="100" t="n">
        <f aca="false">IF($L58=Y$8,3,IF(AND(OR($F58=Y$8,$I58=Y$8),$L58="Nul"),1,0))</f>
        <v>0</v>
      </c>
      <c r="Z58" s="100" t="n">
        <f aca="false">IF($L58=Z$8,3,IF(AND(OR($F58=Z$8,$I58=Z$8),$L58="Nul"),1,0))</f>
        <v>0</v>
      </c>
      <c r="AA58" s="100" t="n">
        <f aca="false">IF($L58=AA$8,3,IF(AND(OR($F58=AA$8,$I58=AA$8),$L58="Nul"),1,0))</f>
        <v>0</v>
      </c>
      <c r="AB58" s="100" t="n">
        <f aca="false">IF($L58=AB$8,3,IF(AND(OR($F58=AB$8,$I58=AB$8),$L58="Nul"),1,0))</f>
        <v>0</v>
      </c>
      <c r="AC58" s="100" t="n">
        <f aca="false">IF($L58=AC$8,3,IF(AND(OR($F58=AC$8,$I58=AC$8),$L58="Nul"),1,0))</f>
        <v>0</v>
      </c>
      <c r="AD58" s="100" t="n">
        <f aca="false">IF($L58=AD$8,3,IF(AND(OR($F58=AD$8,$I58=AD$8),$L58="Nul"),1,0))</f>
        <v>0</v>
      </c>
      <c r="AE58" s="100" t="n">
        <f aca="false">IF($L58=AE$8,3,IF(AND(OR($F58=AE$8,$I58=AE$8),$L58="Nul"),1,0))</f>
        <v>0</v>
      </c>
      <c r="AF58" s="100" t="n">
        <f aca="false">IF($L58=AF$8,3,IF(AND(OR($F58=AF$8,$I58=AF$8),$L58="Nul"),1,0))</f>
        <v>0</v>
      </c>
      <c r="AG58" s="100" t="n">
        <f aca="false">IF($L58=AG$8,3,IF(AND(OR($F58=AG$8,$I58=AG$8),$L58="Nul"),1,0))</f>
        <v>0</v>
      </c>
      <c r="AH58" s="100" t="n">
        <f aca="false">IF($L58=AH$8,3,IF(AND(OR($F58=AH$8,$I58=AH$8),$L58="Nul"),1,0))</f>
        <v>0</v>
      </c>
      <c r="AI58" s="100" t="n">
        <f aca="false">IF($L58=AI$8,3,IF(AND(OR($F58=AI$8,$I58=AI$8),$L58="Nul"),1,0))</f>
        <v>0</v>
      </c>
      <c r="AJ58" s="100" t="n">
        <f aca="false">IF($L58=AJ$8,3,IF(AND(OR($F58=AJ$8,$I58=AJ$8),$L58="Nul"),1,0))</f>
        <v>0</v>
      </c>
      <c r="AK58" s="100" t="n">
        <f aca="false">IF($L58=AK$8,3,IF(AND(OR($F58=AK$8,$I58=AK$8),$L58="Nul"),1,0))</f>
        <v>0</v>
      </c>
      <c r="AL58" s="100" t="n">
        <f aca="false">IF($L58=AL$8,3,IF(AND(OR($F58=AL$8,$I58=AL$8),$L58="Nul"),1,0))</f>
        <v>0</v>
      </c>
      <c r="AM58" s="100" t="n">
        <f aca="false">IF($L58=AM$8,3,IF(AND(OR($F58=AM$8,$I58=AM$8),$L58="Nul"),1,0))</f>
        <v>0</v>
      </c>
      <c r="AN58" s="100" t="n">
        <f aca="false">IF($L58=AN$8,3,IF(AND(OR($F58=AN$8,$I58=AN$8),$L58="Nul"),1,0))</f>
        <v>0</v>
      </c>
      <c r="AO58" s="100" t="n">
        <f aca="false">IF($L58=AO$8,3,IF(AND(OR($F58=AO$8,$I58=AO$8),$L58="Nul"),1,0))</f>
        <v>0</v>
      </c>
      <c r="AP58" s="100" t="n">
        <f aca="false">IF($L58=AP$8,3,IF(AND(OR($F58=AP$8,$I58=AP$8),$L58="Nul"),1,0))</f>
        <v>0</v>
      </c>
      <c r="AQ58" s="100" t="n">
        <f aca="false">IF($L58=AQ$8,3,IF(AND(OR($F58=AQ$8,$I58=AQ$8),$L58="Nul"),1,0))</f>
        <v>0</v>
      </c>
      <c r="AR58" s="100" t="n">
        <f aca="false">IF($L58=AR$8,3,IF(AND(OR($F58=AR$8,$I58=AR$8),$L58="Nul"),1,0))</f>
        <v>0</v>
      </c>
      <c r="AS58" s="100" t="n">
        <f aca="false">IF($L58=AS$8,3,IF(AND(OR($F58=AS$8,$I58=AS$8),$L58="Nul"),1,0))</f>
        <v>0</v>
      </c>
      <c r="AT58" s="100" t="n">
        <f aca="false">IF($L58=AT$8,3,IF(AND(OR($F58=AT$8,$I58=AT$8),$L58="Nul"),1,0))</f>
        <v>0</v>
      </c>
      <c r="AU58" s="100" t="n">
        <f aca="false">IF($L58=AU$8,3,IF(AND(OR($F58=AU$8,$I58=AU$8),$L58="Nul"),1,0))</f>
        <v>0</v>
      </c>
      <c r="AV58" s="100" t="n">
        <f aca="false">IF($L58=AV$8,3,IF(AND(OR($F58=AV$8,$I58=AV$8),$L58="Nul"),1,0))</f>
        <v>0</v>
      </c>
      <c r="AW58" s="100" t="n">
        <f aca="false">IF($L58=AW$8,3,IF(AND(OR($F58=AW$8,$I58=AW$8),$L58="Nul"),1,0))</f>
        <v>0</v>
      </c>
      <c r="AX58" s="100" t="n">
        <f aca="false">IF($L58=AX$8,3,IF(AND(OR($F58=AX$8,$I58=AX$8),$L58="Nul"),1,0))</f>
        <v>0</v>
      </c>
      <c r="AY58" s="100" t="n">
        <f aca="false">IF($L58=AY$8,3,IF(AND(OR($F58=AY$8,$I58=AY$8),$L58="Nul"),1,0))</f>
        <v>0</v>
      </c>
      <c r="AZ58" s="100" t="n">
        <f aca="false">IF($L58=AZ$8,3,IF(AND(OR($F58=AZ$8,$I58=AZ$8),$L58="Nul"),1,0))</f>
        <v>0</v>
      </c>
      <c r="BA58" s="100" t="n">
        <f aca="false">IF($L58=BA$8,3,IF(AND(OR($F58=BA$8,$I58=BA$8),$L58="Nul"),1,0))</f>
        <v>0</v>
      </c>
      <c r="BB58" s="100" t="n">
        <f aca="false">IF($L58=BB$8,3,IF(AND(OR($F58=BB$8,$I58=BB$8),$L58="Nul"),1,0))</f>
        <v>0</v>
      </c>
      <c r="BC58" s="100" t="n">
        <f aca="false">IF($L58=BC$8,3,IF(AND(OR($F58=BC$8,$I58=BC$8),$L58="Nul"),1,0))</f>
        <v>0</v>
      </c>
      <c r="BD58" s="100" t="n">
        <f aca="false">IF($L58=BD$8,3,IF(AND(OR($F58=BD$8,$I58=BD$8),$L58="Nul"),1,0))</f>
        <v>0</v>
      </c>
      <c r="BE58" s="100" t="n">
        <f aca="false">IF($L58=BE$8,3,IF(AND(OR($F58=BE$8,$I58=BE$8),$L58="Nul"),1,0))</f>
        <v>0</v>
      </c>
      <c r="BF58" s="100" t="n">
        <f aca="false">IF($L58=BF$8,3,IF(AND(OR($F58=BF$8,$I58=BF$8),$L58="Nul"),1,0))</f>
        <v>0</v>
      </c>
      <c r="BG58" s="100" t="n">
        <f aca="false">IF($L58=BG$8,3,IF(AND(OR($F58=BG$8,$I58=BG$8),$L58="Nul"),1,0))</f>
        <v>0</v>
      </c>
      <c r="BH58" s="100" t="n">
        <f aca="false">IF($L58=BH$8,3,IF(AND(OR($F58=BH$8,$I58=BH$8),$L58="Nul"),1,0))</f>
        <v>0</v>
      </c>
      <c r="BI58" s="100" t="n">
        <f aca="false">IF($L58=BI$8,3,IF(AND(OR($F58=BI$8,$I58=BI$8),$L58="Nul"),1,0))</f>
        <v>0</v>
      </c>
      <c r="BJ58" s="101"/>
      <c r="BK58" s="100" t="n">
        <f aca="false">IF($F58=BK$8,$G58)+IF($I58=BK$8,$H58)</f>
        <v>0</v>
      </c>
      <c r="BL58" s="100" t="n">
        <f aca="false">IF($F58=BL$8,$G58)+IF($I58=BL$8,$H58)</f>
        <v>0</v>
      </c>
      <c r="BM58" s="100" t="n">
        <f aca="false">IF($F58=BM$8,$G58)+IF($I58=BM$8,$H58)</f>
        <v>0</v>
      </c>
      <c r="BN58" s="100" t="n">
        <f aca="false">IF($F58=BN$8,$G58)+IF($I58=BN$8,$H58)</f>
        <v>0</v>
      </c>
      <c r="BO58" s="100" t="n">
        <f aca="false">IF($F58=BO$8,$G58)+IF($I58=BO$8,$H58)</f>
        <v>0</v>
      </c>
      <c r="BP58" s="100" t="n">
        <f aca="false">IF($F58=BP$8,$G58)+IF($I58=BP$8,$H58)</f>
        <v>0</v>
      </c>
      <c r="BQ58" s="100" t="n">
        <f aca="false">IF($F58=BQ$8,$G58)+IF($I58=BQ$8,$H58)</f>
        <v>0</v>
      </c>
      <c r="BR58" s="100" t="n">
        <f aca="false">IF($F58=BR$8,$G58)+IF($I58=BR$8,$H58)</f>
        <v>0</v>
      </c>
      <c r="BS58" s="100" t="n">
        <f aca="false">IF($F58=BS$8,$G58)+IF($I58=BS$8,$H58)</f>
        <v>0</v>
      </c>
      <c r="BT58" s="100" t="n">
        <f aca="false">IF($F58=BT$8,$G58)+IF($I58=BT$8,$H58)</f>
        <v>0</v>
      </c>
      <c r="BU58" s="100" t="n">
        <f aca="false">IF($F58=BU$8,$G58)+IF($I58=BU$8,$H58)</f>
        <v>0</v>
      </c>
      <c r="BV58" s="100" t="n">
        <f aca="false">IF($F58=BV$8,$G58)+IF($I58=BV$8,$H58)</f>
        <v>0</v>
      </c>
      <c r="BW58" s="100" t="n">
        <f aca="false">IF($F58=BW$8,$G58)+IF($I58=BW$8,$H58)</f>
        <v>0</v>
      </c>
      <c r="BX58" s="100" t="n">
        <f aca="false">IF($F58=BX$8,$G58)+IF($I58=BX$8,$H58)</f>
        <v>0</v>
      </c>
      <c r="BY58" s="100" t="n">
        <f aca="false">IF($F58=BY$8,$G58)+IF($I58=BY$8,$H58)</f>
        <v>0</v>
      </c>
      <c r="BZ58" s="100" t="n">
        <f aca="false">IF($F58=BZ$8,$G58)+IF($I58=BZ$8,$H58)</f>
        <v>0</v>
      </c>
      <c r="CA58" s="100" t="n">
        <f aca="false">IF($F58=CA$8,$G58)+IF($I58=CA$8,$H58)</f>
        <v>0</v>
      </c>
      <c r="CB58" s="100" t="n">
        <f aca="false">IF($F58=CB$8,$G58)+IF($I58=CB$8,$H58)</f>
        <v>0</v>
      </c>
      <c r="CC58" s="100" t="n">
        <f aca="false">IF($F58=CC$8,$G58)+IF($I58=CC$8,$H58)</f>
        <v>0</v>
      </c>
      <c r="CD58" s="100" t="n">
        <f aca="false">IF($F58=CD$8,$G58)+IF($I58=CD$8,$H58)</f>
        <v>0</v>
      </c>
      <c r="CE58" s="100" t="n">
        <f aca="false">IF($F58=CE$8,$G58)+IF($I58=CE$8,$H58)</f>
        <v>0</v>
      </c>
      <c r="CF58" s="100" t="n">
        <f aca="false">IF($F58=CF$8,$G58)+IF($I58=CF$8,$H58)</f>
        <v>0</v>
      </c>
      <c r="CG58" s="100" t="n">
        <f aca="false">IF($F58=CG$8,$G58)+IF($I58=CG$8,$H58)</f>
        <v>0</v>
      </c>
      <c r="CH58" s="100" t="n">
        <f aca="false">IF($F58=CH$8,$G58)+IF($I58=CH$8,$H58)</f>
        <v>0</v>
      </c>
      <c r="CI58" s="100" t="n">
        <f aca="false">IF($F58=CI$8,$G58)+IF($I58=CI$8,$H58)</f>
        <v>0</v>
      </c>
      <c r="CJ58" s="100" t="n">
        <f aca="false">IF($F58=CJ$8,$G58)+IF($I58=CJ$8,$H58)</f>
        <v>0</v>
      </c>
      <c r="CK58" s="100" t="n">
        <f aca="false">IF($F58=CK$8,$G58)+IF($I58=CK$8,$H58)</f>
        <v>0</v>
      </c>
      <c r="CL58" s="100" t="n">
        <f aca="false">IF($F58=CL$8,$G58)+IF($I58=CL$8,$H58)</f>
        <v>0</v>
      </c>
      <c r="CM58" s="100" t="n">
        <f aca="false">IF($F58=CM$8,$G58)+IF($I58=CM$8,$H58)</f>
        <v>0</v>
      </c>
      <c r="CN58" s="100" t="n">
        <f aca="false">IF($F58=CN$8,$G58)+IF($I58=CN$8,$H58)</f>
        <v>0</v>
      </c>
      <c r="CO58" s="100" t="n">
        <f aca="false">IF($F58=CO$8,$G58)+IF($I58=CO$8,$H58)</f>
        <v>0</v>
      </c>
      <c r="CP58" s="100" t="n">
        <f aca="false">IF($F58=CP$8,$G58)+IF($I58=CP$8,$H58)</f>
        <v>0</v>
      </c>
      <c r="CQ58" s="100" t="n">
        <f aca="false">IF($F58=CQ$8,$G58)+IF($I58=CQ$8,$H58)</f>
        <v>0</v>
      </c>
      <c r="CR58" s="100" t="n">
        <f aca="false">IF($F58=CR$8,$G58)+IF($I58=CR$8,$H58)</f>
        <v>0</v>
      </c>
      <c r="CS58" s="100" t="n">
        <f aca="false">IF($F58=CS$8,$G58)+IF($I58=CS$8,$H58)</f>
        <v>0</v>
      </c>
      <c r="CT58" s="100" t="n">
        <f aca="false">IF($F58=CT$8,$G58)+IF($I58=CT$8,$H58)</f>
        <v>0</v>
      </c>
      <c r="CU58" s="100" t="n">
        <f aca="false">IF($F58=CU$8,$G58)+IF($I58=CU$8,$H58)</f>
        <v>0</v>
      </c>
      <c r="CV58" s="100" t="n">
        <f aca="false">IF($F58=CV$8,$G58)+IF($I58=CV$8,$H58)</f>
        <v>0</v>
      </c>
      <c r="CW58" s="100" t="n">
        <f aca="false">IF($F58=CW$8,$G58)+IF($I58=CW$8,$H58)</f>
        <v>0</v>
      </c>
      <c r="CX58" s="100" t="n">
        <f aca="false">IF($F58=CX$8,$G58)+IF($I58=CX$8,$H58)</f>
        <v>0</v>
      </c>
      <c r="CY58" s="100" t="n">
        <f aca="false">IF($F58=CY$8,$G58)+IF($I58=CY$8,$H58)</f>
        <v>0</v>
      </c>
      <c r="CZ58" s="100" t="n">
        <f aca="false">IF($F58=CZ$8,$G58)+IF($I58=CZ$8,$H58)</f>
        <v>0</v>
      </c>
      <c r="DA58" s="100" t="n">
        <f aca="false">IF($F58=DA$8,$G58)+IF($I58=DA$8,$H58)</f>
        <v>0</v>
      </c>
      <c r="DB58" s="100" t="n">
        <f aca="false">IF($F58=DB$8,$G58)+IF($I58=DB$8,$H58)</f>
        <v>0</v>
      </c>
      <c r="DC58" s="100" t="n">
        <f aca="false">IF($F58=DC$8,$G58)+IF($I58=DC$8,$H58)</f>
        <v>0</v>
      </c>
      <c r="DD58" s="100" t="n">
        <f aca="false">IF($F58=DD$8,$G58)+IF($I58=DD$8,$H58)</f>
        <v>0</v>
      </c>
      <c r="DE58" s="100" t="n">
        <f aca="false">IF($F58=DE$8,$G58)+IF($I58=DE$8,$H58)</f>
        <v>0</v>
      </c>
      <c r="DF58" s="100" t="n">
        <f aca="false">IF($F58=DF$8,$G58)+IF($I58=DF$8,$H58)</f>
        <v>0</v>
      </c>
      <c r="DG58" s="101"/>
      <c r="DH58" s="100" t="n">
        <f aca="false">IF($F58=DH$8,$H58)+IF($I58=DH$8,$G58)</f>
        <v>0</v>
      </c>
      <c r="DI58" s="100" t="n">
        <f aca="false">IF($F58=DI$8,$H58)+IF($I58=DI$8,$G58)</f>
        <v>0</v>
      </c>
      <c r="DJ58" s="100" t="n">
        <f aca="false">IF($F58=DJ$8,$H58)+IF($I58=DJ$8,$G58)</f>
        <v>0</v>
      </c>
      <c r="DK58" s="100" t="n">
        <f aca="false">IF($F58=DK$8,$H58)+IF($I58=DK$8,$G58)</f>
        <v>0</v>
      </c>
      <c r="DL58" s="100" t="n">
        <f aca="false">IF($F58=DL$8,$H58)+IF($I58=DL$8,$G58)</f>
        <v>0</v>
      </c>
      <c r="DM58" s="100" t="n">
        <f aca="false">IF($F58=DM$8,$H58)+IF($I58=DM$8,$G58)</f>
        <v>0</v>
      </c>
      <c r="DN58" s="100" t="n">
        <f aca="false">IF($F58=DN$8,$H58)+IF($I58=DN$8,$G58)</f>
        <v>0</v>
      </c>
      <c r="DO58" s="100" t="n">
        <f aca="false">IF($F58=DO$8,$H58)+IF($I58=DO$8,$G58)</f>
        <v>0</v>
      </c>
      <c r="DP58" s="100" t="n">
        <f aca="false">IF($F58=DP$8,$H58)+IF($I58=DP$8,$G58)</f>
        <v>0</v>
      </c>
      <c r="DQ58" s="100" t="n">
        <f aca="false">IF($F58=DQ$8,$H58)+IF($I58=DQ$8,$G58)</f>
        <v>0</v>
      </c>
      <c r="DR58" s="100" t="n">
        <f aca="false">IF($F58=DR$8,$H58)+IF($I58=DR$8,$G58)</f>
        <v>0</v>
      </c>
      <c r="DS58" s="100" t="n">
        <f aca="false">IF($F58=DS$8,$H58)+IF($I58=DS$8,$G58)</f>
        <v>0</v>
      </c>
      <c r="DT58" s="100" t="n">
        <f aca="false">IF($F58=DT$8,$H58)+IF($I58=DT$8,$G58)</f>
        <v>0</v>
      </c>
      <c r="DU58" s="100" t="n">
        <f aca="false">IF($F58=DU$8,$H58)+IF($I58=DU$8,$G58)</f>
        <v>0</v>
      </c>
      <c r="DV58" s="100" t="n">
        <f aca="false">IF($F58=DV$8,$H58)+IF($I58=DV$8,$G58)</f>
        <v>0</v>
      </c>
      <c r="DW58" s="100" t="n">
        <f aca="false">IF($F58=DW$8,$H58)+IF($I58=DW$8,$G58)</f>
        <v>0</v>
      </c>
      <c r="DX58" s="100" t="n">
        <f aca="false">IF($F58=DX$8,$H58)+IF($I58=DX$8,$G58)</f>
        <v>0</v>
      </c>
      <c r="DY58" s="100" t="n">
        <f aca="false">IF($F58=DY$8,$H58)+IF($I58=DY$8,$G58)</f>
        <v>0</v>
      </c>
      <c r="DZ58" s="100" t="n">
        <f aca="false">IF($F58=DZ$8,$H58)+IF($I58=DZ$8,$G58)</f>
        <v>0</v>
      </c>
      <c r="EA58" s="100" t="n">
        <f aca="false">IF($F58=EA$8,$H58)+IF($I58=EA$8,$G58)</f>
        <v>0</v>
      </c>
      <c r="EB58" s="100" t="n">
        <f aca="false">IF($F58=EB$8,$H58)+IF($I58=EB$8,$G58)</f>
        <v>0</v>
      </c>
      <c r="EC58" s="100" t="n">
        <f aca="false">IF($F58=EC$8,$H58)+IF($I58=EC$8,$G58)</f>
        <v>0</v>
      </c>
      <c r="ED58" s="100" t="n">
        <f aca="false">IF($F58=ED$8,$H58)+IF($I58=ED$8,$G58)</f>
        <v>0</v>
      </c>
      <c r="EE58" s="100" t="n">
        <f aca="false">IF($F58=EE$8,$H58)+IF($I58=EE$8,$G58)</f>
        <v>0</v>
      </c>
      <c r="EF58" s="100" t="n">
        <f aca="false">IF($F58=EF$8,$H58)+IF($I58=EF$8,$G58)</f>
        <v>0</v>
      </c>
      <c r="EG58" s="100" t="n">
        <f aca="false">IF($F58=EG$8,$H58)+IF($I58=EG$8,$G58)</f>
        <v>0</v>
      </c>
      <c r="EH58" s="100" t="n">
        <f aca="false">IF($F58=EH$8,$H58)+IF($I58=EH$8,$G58)</f>
        <v>0</v>
      </c>
      <c r="EI58" s="100" t="n">
        <f aca="false">IF($F58=EI$8,$H58)+IF($I58=EI$8,$G58)</f>
        <v>0</v>
      </c>
      <c r="EJ58" s="100" t="n">
        <f aca="false">IF($F58=EJ$8,$H58)+IF($I58=EJ$8,$G58)</f>
        <v>0</v>
      </c>
      <c r="EK58" s="100" t="n">
        <f aca="false">IF($F58=EK$8,$H58)+IF($I58=EK$8,$G58)</f>
        <v>0</v>
      </c>
      <c r="EL58" s="100" t="n">
        <f aca="false">IF($F58=EL$8,$H58)+IF($I58=EL$8,$G58)</f>
        <v>0</v>
      </c>
      <c r="EM58" s="100" t="n">
        <f aca="false">IF($F58=EM$8,$H58)+IF($I58=EM$8,$G58)</f>
        <v>0</v>
      </c>
      <c r="EN58" s="100" t="n">
        <f aca="false">IF($F58=EN$8,$H58)+IF($I58=EN$8,$G58)</f>
        <v>0</v>
      </c>
      <c r="EO58" s="100" t="n">
        <f aca="false">IF($F58=EO$8,$H58)+IF($I58=EO$8,$G58)</f>
        <v>0</v>
      </c>
      <c r="EP58" s="100" t="n">
        <f aca="false">IF($F58=EP$8,$H58)+IF($I58=EP$8,$G58)</f>
        <v>0</v>
      </c>
      <c r="EQ58" s="100" t="n">
        <f aca="false">IF($F58=EQ$8,$H58)+IF($I58=EQ$8,$G58)</f>
        <v>0</v>
      </c>
      <c r="ER58" s="100" t="n">
        <f aca="false">IF($F58=ER$8,$H58)+IF($I58=ER$8,$G58)</f>
        <v>0</v>
      </c>
      <c r="ES58" s="100" t="n">
        <f aca="false">IF($F58=ES$8,$H58)+IF($I58=ES$8,$G58)</f>
        <v>0</v>
      </c>
      <c r="ET58" s="100" t="n">
        <f aca="false">IF($F58=ET$8,$H58)+IF($I58=ET$8,$G58)</f>
        <v>0</v>
      </c>
      <c r="EU58" s="100" t="n">
        <f aca="false">IF($F58=EU$8,$H58)+IF($I58=EU$8,$G58)</f>
        <v>0</v>
      </c>
      <c r="EV58" s="100" t="n">
        <f aca="false">IF($F58=EV$8,$H58)+IF($I58=EV$8,$G58)</f>
        <v>0</v>
      </c>
      <c r="EW58" s="100" t="n">
        <f aca="false">IF($F58=EW$8,$H58)+IF($I58=EW$8,$G58)</f>
        <v>0</v>
      </c>
      <c r="EX58" s="100" t="n">
        <f aca="false">IF($F58=EX$8,$H58)+IF($I58=EX$8,$G58)</f>
        <v>0</v>
      </c>
      <c r="EY58" s="100" t="n">
        <f aca="false">IF($F58=EY$8,$H58)+IF($I58=EY$8,$G58)</f>
        <v>0</v>
      </c>
      <c r="EZ58" s="100" t="n">
        <f aca="false">IF($F58=EZ$8,$H58)+IF($I58=EZ$8,$G58)</f>
        <v>0</v>
      </c>
      <c r="FA58" s="100" t="n">
        <f aca="false">IF($F58=FA$8,$H58)+IF($I58=FA$8,$G58)</f>
        <v>0</v>
      </c>
      <c r="FB58" s="100" t="n">
        <f aca="false">IF($F58=FB$8,$H58)+IF($I58=FB$8,$G58)</f>
        <v>0</v>
      </c>
      <c r="FC58" s="100" t="n">
        <f aca="false">IF($F58=FC$8,$H58)+IF($I58=FC$8,$G58)</f>
        <v>0</v>
      </c>
      <c r="FD58" s="1"/>
      <c r="FE58" s="102" t="s">
        <v>90</v>
      </c>
      <c r="FF58" s="80" t="s">
        <v>14</v>
      </c>
      <c r="FG58" s="80" t="s">
        <v>8</v>
      </c>
      <c r="FH58" s="10" t="s">
        <v>9</v>
      </c>
      <c r="FI58" s="10" t="s">
        <v>10</v>
      </c>
      <c r="FJ58" s="10" t="s">
        <v>155</v>
      </c>
      <c r="FL58" s="103" t="str">
        <f aca="false">FF23</f>
        <v>Brésil</v>
      </c>
      <c r="FM58" s="89"/>
      <c r="FN58" s="90"/>
      <c r="FO58" s="91"/>
      <c r="FP58" s="92"/>
      <c r="FQ58" s="31"/>
      <c r="FR58" s="65"/>
      <c r="FS58" s="66"/>
      <c r="FT58" s="31"/>
      <c r="FU58" s="31"/>
      <c r="FV58" s="31"/>
      <c r="FW58" s="31"/>
      <c r="FX58" s="67"/>
      <c r="FY58" s="66"/>
      <c r="FZ58" s="31"/>
      <c r="GA58" s="31"/>
      <c r="GC58" s="31"/>
      <c r="GD58" s="31"/>
      <c r="GE58" s="31"/>
      <c r="GF58" s="31"/>
      <c r="GG58" s="31"/>
      <c r="GH58" s="31"/>
      <c r="GI58" s="31"/>
      <c r="GJ58" s="127" t="s">
        <v>213</v>
      </c>
      <c r="GK58" s="66"/>
      <c r="GL58" s="31"/>
      <c r="GM58" s="31"/>
    </row>
    <row r="59" s="1" customFormat="true" ht="18" hidden="false" customHeight="true" outlineLevel="0" collapsed="false">
      <c r="B59" s="104" t="s">
        <v>95</v>
      </c>
      <c r="C59" s="104" t="s">
        <v>97</v>
      </c>
      <c r="D59" s="31"/>
      <c r="E59" s="140"/>
      <c r="F59" s="104" t="str">
        <f aca="false">VLOOKUP(B59,Paramètres!$C$10:$D$57,2,0)</f>
        <v>Irak</v>
      </c>
      <c r="G59" s="105"/>
      <c r="H59" s="106"/>
      <c r="I59" s="104" t="str">
        <f aca="false">VLOOKUP(C59,Paramètres!$C$10:$D$57,2,0)</f>
        <v>Norvège</v>
      </c>
      <c r="J59" s="107" t="n">
        <v>46189</v>
      </c>
      <c r="K59" s="108" t="s">
        <v>174</v>
      </c>
      <c r="L59" s="109" t="str">
        <f aca="false">IF(G59&gt;H59,F59,IF(G59&lt;H59,I59,IF(G59="","Non joué",IF(G59=H59,"Nul"))))</f>
        <v>Non joué</v>
      </c>
      <c r="N59" s="100" t="n">
        <f aca="false">IF($L59=N$8,3,IF(AND(OR($F59=N$8,$I59=N$8),$L59="Nul"),1,0))</f>
        <v>0</v>
      </c>
      <c r="O59" s="100" t="n">
        <f aca="false">IF($L59=O$8,3,IF(AND(OR($F59=O$8,$I59=O$8),$L59="Nul"),1,0))</f>
        <v>0</v>
      </c>
      <c r="P59" s="100" t="n">
        <f aca="false">IF($L59=P$8,3,IF(AND(OR($F59=P$8,$I59=P$8),$L59="Nul"),1,0))</f>
        <v>0</v>
      </c>
      <c r="Q59" s="100" t="n">
        <f aca="false">IF($L59=Q$8,3,IF(AND(OR($F59=Q$8,$I59=Q$8),$L59="Nul"),1,0))</f>
        <v>0</v>
      </c>
      <c r="R59" s="100" t="n">
        <f aca="false">IF($L59=R$8,3,IF(AND(OR($F59=R$8,$I59=R$8),$L59="Nul"),1,0))</f>
        <v>0</v>
      </c>
      <c r="S59" s="100" t="n">
        <f aca="false">IF($L59=S$8,3,IF(AND(OR($F59=S$8,$I59=S$8),$L59="Nul"),1,0))</f>
        <v>0</v>
      </c>
      <c r="T59" s="100" t="n">
        <f aca="false">IF($L59=T$8,3,IF(AND(OR($F59=T$8,$I59=T$8),$L59="Nul"),1,0))</f>
        <v>0</v>
      </c>
      <c r="U59" s="100" t="n">
        <f aca="false">IF($L59=U$8,3,IF(AND(OR($F59=U$8,$I59=U$8),$L59="Nul"),1,0))</f>
        <v>0</v>
      </c>
      <c r="V59" s="100" t="n">
        <f aca="false">IF($L59=V$8,3,IF(AND(OR($F59=V$8,$I59=V$8),$L59="Nul"),1,0))</f>
        <v>0</v>
      </c>
      <c r="W59" s="100" t="n">
        <f aca="false">IF($L59=W$8,3,IF(AND(OR($F59=W$8,$I59=W$8),$L59="Nul"),1,0))</f>
        <v>0</v>
      </c>
      <c r="X59" s="100" t="n">
        <f aca="false">IF($L59=X$8,3,IF(AND(OR($F59=X$8,$I59=X$8),$L59="Nul"),1,0))</f>
        <v>0</v>
      </c>
      <c r="Y59" s="100" t="n">
        <f aca="false">IF($L59=Y$8,3,IF(AND(OR($F59=Y$8,$I59=Y$8),$L59="Nul"),1,0))</f>
        <v>0</v>
      </c>
      <c r="Z59" s="100" t="n">
        <f aca="false">IF($L59=Z$8,3,IF(AND(OR($F59=Z$8,$I59=Z$8),$L59="Nul"),1,0))</f>
        <v>0</v>
      </c>
      <c r="AA59" s="100" t="n">
        <f aca="false">IF($L59=AA$8,3,IF(AND(OR($F59=AA$8,$I59=AA$8),$L59="Nul"),1,0))</f>
        <v>0</v>
      </c>
      <c r="AB59" s="100" t="n">
        <f aca="false">IF($L59=AB$8,3,IF(AND(OR($F59=AB$8,$I59=AB$8),$L59="Nul"),1,0))</f>
        <v>0</v>
      </c>
      <c r="AC59" s="100" t="n">
        <f aca="false">IF($L59=AC$8,3,IF(AND(OR($F59=AC$8,$I59=AC$8),$L59="Nul"),1,0))</f>
        <v>0</v>
      </c>
      <c r="AD59" s="100" t="n">
        <f aca="false">IF($L59=AD$8,3,IF(AND(OR($F59=AD$8,$I59=AD$8),$L59="Nul"),1,0))</f>
        <v>0</v>
      </c>
      <c r="AE59" s="100" t="n">
        <f aca="false">IF($L59=AE$8,3,IF(AND(OR($F59=AE$8,$I59=AE$8),$L59="Nul"),1,0))</f>
        <v>0</v>
      </c>
      <c r="AF59" s="100" t="n">
        <f aca="false">IF($L59=AF$8,3,IF(AND(OR($F59=AF$8,$I59=AF$8),$L59="Nul"),1,0))</f>
        <v>0</v>
      </c>
      <c r="AG59" s="100" t="n">
        <f aca="false">IF($L59=AG$8,3,IF(AND(OR($F59=AG$8,$I59=AG$8),$L59="Nul"),1,0))</f>
        <v>0</v>
      </c>
      <c r="AH59" s="100" t="n">
        <f aca="false">IF($L59=AH$8,3,IF(AND(OR($F59=AH$8,$I59=AH$8),$L59="Nul"),1,0))</f>
        <v>0</v>
      </c>
      <c r="AI59" s="100" t="n">
        <f aca="false">IF($L59=AI$8,3,IF(AND(OR($F59=AI$8,$I59=AI$8),$L59="Nul"),1,0))</f>
        <v>0</v>
      </c>
      <c r="AJ59" s="100" t="n">
        <f aca="false">IF($L59=AJ$8,3,IF(AND(OR($F59=AJ$8,$I59=AJ$8),$L59="Nul"),1,0))</f>
        <v>0</v>
      </c>
      <c r="AK59" s="100" t="n">
        <f aca="false">IF($L59=AK$8,3,IF(AND(OR($F59=AK$8,$I59=AK$8),$L59="Nul"),1,0))</f>
        <v>0</v>
      </c>
      <c r="AL59" s="100" t="n">
        <f aca="false">IF($L59=AL$8,3,IF(AND(OR($F59=AL$8,$I59=AL$8),$L59="Nul"),1,0))</f>
        <v>0</v>
      </c>
      <c r="AM59" s="100" t="n">
        <f aca="false">IF($L59=AM$8,3,IF(AND(OR($F59=AM$8,$I59=AM$8),$L59="Nul"),1,0))</f>
        <v>0</v>
      </c>
      <c r="AN59" s="100" t="n">
        <f aca="false">IF($L59=AN$8,3,IF(AND(OR($F59=AN$8,$I59=AN$8),$L59="Nul"),1,0))</f>
        <v>0</v>
      </c>
      <c r="AO59" s="100" t="n">
        <f aca="false">IF($L59=AO$8,3,IF(AND(OR($F59=AO$8,$I59=AO$8),$L59="Nul"),1,0))</f>
        <v>0</v>
      </c>
      <c r="AP59" s="100" t="n">
        <f aca="false">IF($L59=AP$8,3,IF(AND(OR($F59=AP$8,$I59=AP$8),$L59="Nul"),1,0))</f>
        <v>0</v>
      </c>
      <c r="AQ59" s="100" t="n">
        <f aca="false">IF($L59=AQ$8,3,IF(AND(OR($F59=AQ$8,$I59=AQ$8),$L59="Nul"),1,0))</f>
        <v>0</v>
      </c>
      <c r="AR59" s="100" t="n">
        <f aca="false">IF($L59=AR$8,3,IF(AND(OR($F59=AR$8,$I59=AR$8),$L59="Nul"),1,0))</f>
        <v>0</v>
      </c>
      <c r="AS59" s="100" t="n">
        <f aca="false">IF($L59=AS$8,3,IF(AND(OR($F59=AS$8,$I59=AS$8),$L59="Nul"),1,0))</f>
        <v>0</v>
      </c>
      <c r="AT59" s="100" t="n">
        <f aca="false">IF($L59=AT$8,3,IF(AND(OR($F59=AT$8,$I59=AT$8),$L59="Nul"),1,0))</f>
        <v>0</v>
      </c>
      <c r="AU59" s="100" t="n">
        <f aca="false">IF($L59=AU$8,3,IF(AND(OR($F59=AU$8,$I59=AU$8),$L59="Nul"),1,0))</f>
        <v>0</v>
      </c>
      <c r="AV59" s="100" t="n">
        <f aca="false">IF($L59=AV$8,3,IF(AND(OR($F59=AV$8,$I59=AV$8),$L59="Nul"),1,0))</f>
        <v>0</v>
      </c>
      <c r="AW59" s="100" t="n">
        <f aca="false">IF($L59=AW$8,3,IF(AND(OR($F59=AW$8,$I59=AW$8),$L59="Nul"),1,0))</f>
        <v>0</v>
      </c>
      <c r="AX59" s="100" t="n">
        <f aca="false">IF($L59=AX$8,3,IF(AND(OR($F59=AX$8,$I59=AX$8),$L59="Nul"),1,0))</f>
        <v>0</v>
      </c>
      <c r="AY59" s="100" t="n">
        <f aca="false">IF($L59=AY$8,3,IF(AND(OR($F59=AY$8,$I59=AY$8),$L59="Nul"),1,0))</f>
        <v>0</v>
      </c>
      <c r="AZ59" s="100" t="n">
        <f aca="false">IF($L59=AZ$8,3,IF(AND(OR($F59=AZ$8,$I59=AZ$8),$L59="Nul"),1,0))</f>
        <v>0</v>
      </c>
      <c r="BA59" s="100" t="n">
        <f aca="false">IF($L59=BA$8,3,IF(AND(OR($F59=BA$8,$I59=BA$8),$L59="Nul"),1,0))</f>
        <v>0</v>
      </c>
      <c r="BB59" s="100" t="n">
        <f aca="false">IF($L59=BB$8,3,IF(AND(OR($F59=BB$8,$I59=BB$8),$L59="Nul"),1,0))</f>
        <v>0</v>
      </c>
      <c r="BC59" s="100" t="n">
        <f aca="false">IF($L59=BC$8,3,IF(AND(OR($F59=BC$8,$I59=BC$8),$L59="Nul"),1,0))</f>
        <v>0</v>
      </c>
      <c r="BD59" s="100" t="n">
        <f aca="false">IF($L59=BD$8,3,IF(AND(OR($F59=BD$8,$I59=BD$8),$L59="Nul"),1,0))</f>
        <v>0</v>
      </c>
      <c r="BE59" s="100" t="n">
        <f aca="false">IF($L59=BE$8,3,IF(AND(OR($F59=BE$8,$I59=BE$8),$L59="Nul"),1,0))</f>
        <v>0</v>
      </c>
      <c r="BF59" s="100" t="n">
        <f aca="false">IF($L59=BF$8,3,IF(AND(OR($F59=BF$8,$I59=BF$8),$L59="Nul"),1,0))</f>
        <v>0</v>
      </c>
      <c r="BG59" s="100" t="n">
        <f aca="false">IF($L59=BG$8,3,IF(AND(OR($F59=BG$8,$I59=BG$8),$L59="Nul"),1,0))</f>
        <v>0</v>
      </c>
      <c r="BH59" s="100" t="n">
        <f aca="false">IF($L59=BH$8,3,IF(AND(OR($F59=BH$8,$I59=BH$8),$L59="Nul"),1,0))</f>
        <v>0</v>
      </c>
      <c r="BI59" s="100" t="n">
        <f aca="false">IF($L59=BI$8,3,IF(AND(OR($F59=BI$8,$I59=BI$8),$L59="Nul"),1,0))</f>
        <v>0</v>
      </c>
      <c r="BJ59" s="101"/>
      <c r="BK59" s="100" t="n">
        <f aca="false">IF($F59=BK$8,$G59)+IF($I59=BK$8,$H59)</f>
        <v>0</v>
      </c>
      <c r="BL59" s="100" t="n">
        <f aca="false">IF($F59=BL$8,$G59)+IF($I59=BL$8,$H59)</f>
        <v>0</v>
      </c>
      <c r="BM59" s="100" t="n">
        <f aca="false">IF($F59=BM$8,$G59)+IF($I59=BM$8,$H59)</f>
        <v>0</v>
      </c>
      <c r="BN59" s="100" t="n">
        <f aca="false">IF($F59=BN$8,$G59)+IF($I59=BN$8,$H59)</f>
        <v>0</v>
      </c>
      <c r="BO59" s="100" t="n">
        <f aca="false">IF($F59=BO$8,$G59)+IF($I59=BO$8,$H59)</f>
        <v>0</v>
      </c>
      <c r="BP59" s="100" t="n">
        <f aca="false">IF($F59=BP$8,$G59)+IF($I59=BP$8,$H59)</f>
        <v>0</v>
      </c>
      <c r="BQ59" s="100" t="n">
        <f aca="false">IF($F59=BQ$8,$G59)+IF($I59=BQ$8,$H59)</f>
        <v>0</v>
      </c>
      <c r="BR59" s="100" t="n">
        <f aca="false">IF($F59=BR$8,$G59)+IF($I59=BR$8,$H59)</f>
        <v>0</v>
      </c>
      <c r="BS59" s="100" t="n">
        <f aca="false">IF($F59=BS$8,$G59)+IF($I59=BS$8,$H59)</f>
        <v>0</v>
      </c>
      <c r="BT59" s="100" t="n">
        <f aca="false">IF($F59=BT$8,$G59)+IF($I59=BT$8,$H59)</f>
        <v>0</v>
      </c>
      <c r="BU59" s="100" t="n">
        <f aca="false">IF($F59=BU$8,$G59)+IF($I59=BU$8,$H59)</f>
        <v>0</v>
      </c>
      <c r="BV59" s="100" t="n">
        <f aca="false">IF($F59=BV$8,$G59)+IF($I59=BV$8,$H59)</f>
        <v>0</v>
      </c>
      <c r="BW59" s="100" t="n">
        <f aca="false">IF($F59=BW$8,$G59)+IF($I59=BW$8,$H59)</f>
        <v>0</v>
      </c>
      <c r="BX59" s="100" t="n">
        <f aca="false">IF($F59=BX$8,$G59)+IF($I59=BX$8,$H59)</f>
        <v>0</v>
      </c>
      <c r="BY59" s="100" t="n">
        <f aca="false">IF($F59=BY$8,$G59)+IF($I59=BY$8,$H59)</f>
        <v>0</v>
      </c>
      <c r="BZ59" s="100" t="n">
        <f aca="false">IF($F59=BZ$8,$G59)+IF($I59=BZ$8,$H59)</f>
        <v>0</v>
      </c>
      <c r="CA59" s="100" t="n">
        <f aca="false">IF($F59=CA$8,$G59)+IF($I59=CA$8,$H59)</f>
        <v>0</v>
      </c>
      <c r="CB59" s="100" t="n">
        <f aca="false">IF($F59=CB$8,$G59)+IF($I59=CB$8,$H59)</f>
        <v>0</v>
      </c>
      <c r="CC59" s="100" t="n">
        <f aca="false">IF($F59=CC$8,$G59)+IF($I59=CC$8,$H59)</f>
        <v>0</v>
      </c>
      <c r="CD59" s="100" t="n">
        <f aca="false">IF($F59=CD$8,$G59)+IF($I59=CD$8,$H59)</f>
        <v>0</v>
      </c>
      <c r="CE59" s="100" t="n">
        <f aca="false">IF($F59=CE$8,$G59)+IF($I59=CE$8,$H59)</f>
        <v>0</v>
      </c>
      <c r="CF59" s="100" t="n">
        <f aca="false">IF($F59=CF$8,$G59)+IF($I59=CF$8,$H59)</f>
        <v>0</v>
      </c>
      <c r="CG59" s="100" t="n">
        <f aca="false">IF($F59=CG$8,$G59)+IF($I59=CG$8,$H59)</f>
        <v>0</v>
      </c>
      <c r="CH59" s="100" t="n">
        <f aca="false">IF($F59=CH$8,$G59)+IF($I59=CH$8,$H59)</f>
        <v>0</v>
      </c>
      <c r="CI59" s="100" t="n">
        <f aca="false">IF($F59=CI$8,$G59)+IF($I59=CI$8,$H59)</f>
        <v>0</v>
      </c>
      <c r="CJ59" s="100" t="n">
        <f aca="false">IF($F59=CJ$8,$G59)+IF($I59=CJ$8,$H59)</f>
        <v>0</v>
      </c>
      <c r="CK59" s="100" t="n">
        <f aca="false">IF($F59=CK$8,$G59)+IF($I59=CK$8,$H59)</f>
        <v>0</v>
      </c>
      <c r="CL59" s="100" t="n">
        <f aca="false">IF($F59=CL$8,$G59)+IF($I59=CL$8,$H59)</f>
        <v>0</v>
      </c>
      <c r="CM59" s="100" t="n">
        <f aca="false">IF($F59=CM$8,$G59)+IF($I59=CM$8,$H59)</f>
        <v>0</v>
      </c>
      <c r="CN59" s="100" t="n">
        <f aca="false">IF($F59=CN$8,$G59)+IF($I59=CN$8,$H59)</f>
        <v>0</v>
      </c>
      <c r="CO59" s="100" t="n">
        <f aca="false">IF($F59=CO$8,$G59)+IF($I59=CO$8,$H59)</f>
        <v>0</v>
      </c>
      <c r="CP59" s="100" t="n">
        <f aca="false">IF($F59=CP$8,$G59)+IF($I59=CP$8,$H59)</f>
        <v>0</v>
      </c>
      <c r="CQ59" s="100" t="n">
        <f aca="false">IF($F59=CQ$8,$G59)+IF($I59=CQ$8,$H59)</f>
        <v>0</v>
      </c>
      <c r="CR59" s="100" t="n">
        <f aca="false">IF($F59=CR$8,$G59)+IF($I59=CR$8,$H59)</f>
        <v>0</v>
      </c>
      <c r="CS59" s="100" t="n">
        <f aca="false">IF($F59=CS$8,$G59)+IF($I59=CS$8,$H59)</f>
        <v>0</v>
      </c>
      <c r="CT59" s="100" t="n">
        <f aca="false">IF($F59=CT$8,$G59)+IF($I59=CT$8,$H59)</f>
        <v>0</v>
      </c>
      <c r="CU59" s="100" t="n">
        <f aca="false">IF($F59=CU$8,$G59)+IF($I59=CU$8,$H59)</f>
        <v>0</v>
      </c>
      <c r="CV59" s="100" t="n">
        <f aca="false">IF($F59=CV$8,$G59)+IF($I59=CV$8,$H59)</f>
        <v>0</v>
      </c>
      <c r="CW59" s="100" t="n">
        <f aca="false">IF($F59=CW$8,$G59)+IF($I59=CW$8,$H59)</f>
        <v>0</v>
      </c>
      <c r="CX59" s="100" t="n">
        <f aca="false">IF($F59=CX$8,$G59)+IF($I59=CX$8,$H59)</f>
        <v>0</v>
      </c>
      <c r="CY59" s="100" t="n">
        <f aca="false">IF($F59=CY$8,$G59)+IF($I59=CY$8,$H59)</f>
        <v>0</v>
      </c>
      <c r="CZ59" s="100" t="n">
        <f aca="false">IF($F59=CZ$8,$G59)+IF($I59=CZ$8,$H59)</f>
        <v>0</v>
      </c>
      <c r="DA59" s="100" t="n">
        <f aca="false">IF($F59=DA$8,$G59)+IF($I59=DA$8,$H59)</f>
        <v>0</v>
      </c>
      <c r="DB59" s="100" t="n">
        <f aca="false">IF($F59=DB$8,$G59)+IF($I59=DB$8,$H59)</f>
        <v>0</v>
      </c>
      <c r="DC59" s="100" t="n">
        <f aca="false">IF($F59=DC$8,$G59)+IF($I59=DC$8,$H59)</f>
        <v>0</v>
      </c>
      <c r="DD59" s="100" t="n">
        <f aca="false">IF($F59=DD$8,$G59)+IF($I59=DD$8,$H59)</f>
        <v>0</v>
      </c>
      <c r="DE59" s="100" t="n">
        <f aca="false">IF($F59=DE$8,$G59)+IF($I59=DE$8,$H59)</f>
        <v>0</v>
      </c>
      <c r="DF59" s="100" t="n">
        <f aca="false">IF($F59=DF$8,$G59)+IF($I59=DF$8,$H59)</f>
        <v>0</v>
      </c>
      <c r="DG59" s="101"/>
      <c r="DH59" s="100" t="n">
        <f aca="false">IF($F59=DH$8,$H59)+IF($I59=DH$8,$G59)</f>
        <v>0</v>
      </c>
      <c r="DI59" s="100" t="n">
        <f aca="false">IF($F59=DI$8,$H59)+IF($I59=DI$8,$G59)</f>
        <v>0</v>
      </c>
      <c r="DJ59" s="100" t="n">
        <f aca="false">IF($F59=DJ$8,$H59)+IF($I59=DJ$8,$G59)</f>
        <v>0</v>
      </c>
      <c r="DK59" s="100" t="n">
        <f aca="false">IF($F59=DK$8,$H59)+IF($I59=DK$8,$G59)</f>
        <v>0</v>
      </c>
      <c r="DL59" s="100" t="n">
        <f aca="false">IF($F59=DL$8,$H59)+IF($I59=DL$8,$G59)</f>
        <v>0</v>
      </c>
      <c r="DM59" s="100" t="n">
        <f aca="false">IF($F59=DM$8,$H59)+IF($I59=DM$8,$G59)</f>
        <v>0</v>
      </c>
      <c r="DN59" s="100" t="n">
        <f aca="false">IF($F59=DN$8,$H59)+IF($I59=DN$8,$G59)</f>
        <v>0</v>
      </c>
      <c r="DO59" s="100" t="n">
        <f aca="false">IF($F59=DO$8,$H59)+IF($I59=DO$8,$G59)</f>
        <v>0</v>
      </c>
      <c r="DP59" s="100" t="n">
        <f aca="false">IF($F59=DP$8,$H59)+IF($I59=DP$8,$G59)</f>
        <v>0</v>
      </c>
      <c r="DQ59" s="100" t="n">
        <f aca="false">IF($F59=DQ$8,$H59)+IF($I59=DQ$8,$G59)</f>
        <v>0</v>
      </c>
      <c r="DR59" s="100" t="n">
        <f aca="false">IF($F59=DR$8,$H59)+IF($I59=DR$8,$G59)</f>
        <v>0</v>
      </c>
      <c r="DS59" s="100" t="n">
        <f aca="false">IF($F59=DS$8,$H59)+IF($I59=DS$8,$G59)</f>
        <v>0</v>
      </c>
      <c r="DT59" s="100" t="n">
        <f aca="false">IF($F59=DT$8,$H59)+IF($I59=DT$8,$G59)</f>
        <v>0</v>
      </c>
      <c r="DU59" s="100" t="n">
        <f aca="false">IF($F59=DU$8,$H59)+IF($I59=DU$8,$G59)</f>
        <v>0</v>
      </c>
      <c r="DV59" s="100" t="n">
        <f aca="false">IF($F59=DV$8,$H59)+IF($I59=DV$8,$G59)</f>
        <v>0</v>
      </c>
      <c r="DW59" s="100" t="n">
        <f aca="false">IF($F59=DW$8,$H59)+IF($I59=DW$8,$G59)</f>
        <v>0</v>
      </c>
      <c r="DX59" s="100" t="n">
        <f aca="false">IF($F59=DX$8,$H59)+IF($I59=DX$8,$G59)</f>
        <v>0</v>
      </c>
      <c r="DY59" s="100" t="n">
        <f aca="false">IF($F59=DY$8,$H59)+IF($I59=DY$8,$G59)</f>
        <v>0</v>
      </c>
      <c r="DZ59" s="100" t="n">
        <f aca="false">IF($F59=DZ$8,$H59)+IF($I59=DZ$8,$G59)</f>
        <v>0</v>
      </c>
      <c r="EA59" s="100" t="n">
        <f aca="false">IF($F59=EA$8,$H59)+IF($I59=EA$8,$G59)</f>
        <v>0</v>
      </c>
      <c r="EB59" s="100" t="n">
        <f aca="false">IF($F59=EB$8,$H59)+IF($I59=EB$8,$G59)</f>
        <v>0</v>
      </c>
      <c r="EC59" s="100" t="n">
        <f aca="false">IF($F59=EC$8,$H59)+IF($I59=EC$8,$G59)</f>
        <v>0</v>
      </c>
      <c r="ED59" s="100" t="n">
        <f aca="false">IF($F59=ED$8,$H59)+IF($I59=ED$8,$G59)</f>
        <v>0</v>
      </c>
      <c r="EE59" s="100" t="n">
        <f aca="false">IF($F59=EE$8,$H59)+IF($I59=EE$8,$G59)</f>
        <v>0</v>
      </c>
      <c r="EF59" s="100" t="n">
        <f aca="false">IF($F59=EF$8,$H59)+IF($I59=EF$8,$G59)</f>
        <v>0</v>
      </c>
      <c r="EG59" s="100" t="n">
        <f aca="false">IF($F59=EG$8,$H59)+IF($I59=EG$8,$G59)</f>
        <v>0</v>
      </c>
      <c r="EH59" s="100" t="n">
        <f aca="false">IF($F59=EH$8,$H59)+IF($I59=EH$8,$G59)</f>
        <v>0</v>
      </c>
      <c r="EI59" s="100" t="n">
        <f aca="false">IF($F59=EI$8,$H59)+IF($I59=EI$8,$G59)</f>
        <v>0</v>
      </c>
      <c r="EJ59" s="100" t="n">
        <f aca="false">IF($F59=EJ$8,$H59)+IF($I59=EJ$8,$G59)</f>
        <v>0</v>
      </c>
      <c r="EK59" s="100" t="n">
        <f aca="false">IF($F59=EK$8,$H59)+IF($I59=EK$8,$G59)</f>
        <v>0</v>
      </c>
      <c r="EL59" s="100" t="n">
        <f aca="false">IF($F59=EL$8,$H59)+IF($I59=EL$8,$G59)</f>
        <v>0</v>
      </c>
      <c r="EM59" s="100" t="n">
        <f aca="false">IF($F59=EM$8,$H59)+IF($I59=EM$8,$G59)</f>
        <v>0</v>
      </c>
      <c r="EN59" s="100" t="n">
        <f aca="false">IF($F59=EN$8,$H59)+IF($I59=EN$8,$G59)</f>
        <v>0</v>
      </c>
      <c r="EO59" s="100" t="n">
        <f aca="false">IF($F59=EO$8,$H59)+IF($I59=EO$8,$G59)</f>
        <v>0</v>
      </c>
      <c r="EP59" s="100" t="n">
        <f aca="false">IF($F59=EP$8,$H59)+IF($I59=EP$8,$G59)</f>
        <v>0</v>
      </c>
      <c r="EQ59" s="100" t="n">
        <f aca="false">IF($F59=EQ$8,$H59)+IF($I59=EQ$8,$G59)</f>
        <v>0</v>
      </c>
      <c r="ER59" s="100" t="n">
        <f aca="false">IF($F59=ER$8,$H59)+IF($I59=ER$8,$G59)</f>
        <v>0</v>
      </c>
      <c r="ES59" s="100" t="n">
        <f aca="false">IF($F59=ES$8,$H59)+IF($I59=ES$8,$G59)</f>
        <v>0</v>
      </c>
      <c r="ET59" s="100" t="n">
        <f aca="false">IF($F59=ET$8,$H59)+IF($I59=ET$8,$G59)</f>
        <v>0</v>
      </c>
      <c r="EU59" s="100" t="n">
        <f aca="false">IF($F59=EU$8,$H59)+IF($I59=EU$8,$G59)</f>
        <v>0</v>
      </c>
      <c r="EV59" s="100" t="n">
        <f aca="false">IF($F59=EV$8,$H59)+IF($I59=EV$8,$G59)</f>
        <v>0</v>
      </c>
      <c r="EW59" s="100" t="n">
        <f aca="false">IF($F59=EW$8,$H59)+IF($I59=EW$8,$G59)</f>
        <v>0</v>
      </c>
      <c r="EX59" s="100" t="n">
        <f aca="false">IF($F59=EX$8,$H59)+IF($I59=EX$8,$G59)</f>
        <v>0</v>
      </c>
      <c r="EY59" s="100" t="n">
        <f aca="false">IF($F59=EY$8,$H59)+IF($I59=EY$8,$G59)</f>
        <v>0</v>
      </c>
      <c r="EZ59" s="100" t="n">
        <f aca="false">IF($F59=EZ$8,$H59)+IF($I59=EZ$8,$G59)</f>
        <v>0</v>
      </c>
      <c r="FA59" s="100" t="n">
        <f aca="false">IF($F59=FA$8,$H59)+IF($I59=FA$8,$G59)</f>
        <v>0</v>
      </c>
      <c r="FB59" s="100" t="n">
        <f aca="false">IF($F59=FB$8,$H59)+IF($I59=FB$8,$G59)</f>
        <v>0</v>
      </c>
      <c r="FC59" s="100" t="n">
        <f aca="false">IF($F59=FC$8,$H59)+IF($I59=FC$8,$G59)</f>
        <v>0</v>
      </c>
      <c r="FE59" s="110" t="n">
        <v>1</v>
      </c>
      <c r="FF59" s="111" t="str">
        <f aca="false">Paramètres!O42</f>
        <v>France</v>
      </c>
      <c r="FG59" s="111" t="n">
        <f aca="false">Paramètres!P42</f>
        <v>0</v>
      </c>
      <c r="FH59" s="139" t="n">
        <f aca="false">Paramètres!Q42</f>
        <v>0</v>
      </c>
      <c r="FI59" s="139" t="n">
        <f aca="false">Paramètres!R42</f>
        <v>0</v>
      </c>
      <c r="FJ59" s="139" t="n">
        <f aca="false">Paramètres!S42</f>
        <v>0</v>
      </c>
      <c r="FK59" s="87"/>
      <c r="FL59" s="114" t="s">
        <v>214</v>
      </c>
      <c r="FM59" s="115"/>
      <c r="FN59" s="116"/>
      <c r="FO59" s="117" t="n">
        <f aca="false">FM59+FN59/10</f>
        <v>0</v>
      </c>
      <c r="FP59" s="118" t="str">
        <f aca="false">FL60</f>
        <v>Japon</v>
      </c>
      <c r="FQ59" s="31"/>
      <c r="FR59" s="119"/>
      <c r="FS59" s="28" t="s">
        <v>142</v>
      </c>
      <c r="FT59" s="33" t="s">
        <v>143</v>
      </c>
      <c r="FU59" s="28" t="s">
        <v>144</v>
      </c>
      <c r="FV59" s="28" t="s">
        <v>145</v>
      </c>
      <c r="FW59" s="31"/>
      <c r="FX59" s="67"/>
      <c r="FY59" s="66"/>
      <c r="FZ59" s="31"/>
      <c r="GA59" s="31"/>
      <c r="GB59" s="28"/>
      <c r="GC59" s="31"/>
      <c r="GD59" s="31"/>
      <c r="GE59" s="31"/>
      <c r="GF59" s="31"/>
      <c r="GG59" s="31"/>
      <c r="GH59" s="31"/>
      <c r="GI59" s="31"/>
      <c r="GJ59" s="67"/>
      <c r="GK59" s="66"/>
      <c r="GL59" s="31"/>
      <c r="GM59" s="31"/>
    </row>
    <row r="60" customFormat="false" ht="18" hidden="false" customHeight="true" outlineLevel="0" collapsed="false">
      <c r="B60" s="104" t="s">
        <v>91</v>
      </c>
      <c r="C60" s="104" t="s">
        <v>95</v>
      </c>
      <c r="D60" s="31"/>
      <c r="E60" s="140"/>
      <c r="F60" s="156" t="str">
        <f aca="false">VLOOKUP(B60,Paramètres!$C$10:$D$57,2,0)</f>
        <v>France</v>
      </c>
      <c r="G60" s="105"/>
      <c r="H60" s="106"/>
      <c r="I60" s="104" t="str">
        <f aca="false">VLOOKUP(C60,Paramètres!$C$10:$D$57,2,0)</f>
        <v>Irak</v>
      </c>
      <c r="J60" s="120" t="n">
        <v>46195</v>
      </c>
      <c r="K60" s="108" t="s">
        <v>176</v>
      </c>
      <c r="L60" s="109" t="str">
        <f aca="false">IF(G60&gt;H60,F60,IF(G60&lt;H60,I60,IF(G60="","Non joué",IF(G60=H60,"Nul"))))</f>
        <v>Non joué</v>
      </c>
      <c r="M60" s="1"/>
      <c r="N60" s="100" t="n">
        <f aca="false">IF($L60=N$8,3,IF(AND(OR($F60=N$8,$I60=N$8),$L60="Nul"),1,0))</f>
        <v>0</v>
      </c>
      <c r="O60" s="100" t="n">
        <f aca="false">IF($L60=O$8,3,IF(AND(OR($F60=O$8,$I60=O$8),$L60="Nul"),1,0))</f>
        <v>0</v>
      </c>
      <c r="P60" s="100" t="n">
        <f aca="false">IF($L60=P$8,3,IF(AND(OR($F60=P$8,$I60=P$8),$L60="Nul"),1,0))</f>
        <v>0</v>
      </c>
      <c r="Q60" s="100" t="n">
        <f aca="false">IF($L60=Q$8,3,IF(AND(OR($F60=Q$8,$I60=Q$8),$L60="Nul"),1,0))</f>
        <v>0</v>
      </c>
      <c r="R60" s="100" t="n">
        <f aca="false">IF($L60=R$8,3,IF(AND(OR($F60=R$8,$I60=R$8),$L60="Nul"),1,0))</f>
        <v>0</v>
      </c>
      <c r="S60" s="100" t="n">
        <f aca="false">IF($L60=S$8,3,IF(AND(OR($F60=S$8,$I60=S$8),$L60="Nul"),1,0))</f>
        <v>0</v>
      </c>
      <c r="T60" s="100" t="n">
        <f aca="false">IF($L60=T$8,3,IF(AND(OR($F60=T$8,$I60=T$8),$L60="Nul"),1,0))</f>
        <v>0</v>
      </c>
      <c r="U60" s="100" t="n">
        <f aca="false">IF($L60=U$8,3,IF(AND(OR($F60=U$8,$I60=U$8),$L60="Nul"),1,0))</f>
        <v>0</v>
      </c>
      <c r="V60" s="100" t="n">
        <f aca="false">IF($L60=V$8,3,IF(AND(OR($F60=V$8,$I60=V$8),$L60="Nul"),1,0))</f>
        <v>0</v>
      </c>
      <c r="W60" s="100" t="n">
        <f aca="false">IF($L60=W$8,3,IF(AND(OR($F60=W$8,$I60=W$8),$L60="Nul"),1,0))</f>
        <v>0</v>
      </c>
      <c r="X60" s="100" t="n">
        <f aca="false">IF($L60=X$8,3,IF(AND(OR($F60=X$8,$I60=X$8),$L60="Nul"),1,0))</f>
        <v>0</v>
      </c>
      <c r="Y60" s="100" t="n">
        <f aca="false">IF($L60=Y$8,3,IF(AND(OR($F60=Y$8,$I60=Y$8),$L60="Nul"),1,0))</f>
        <v>0</v>
      </c>
      <c r="Z60" s="100" t="n">
        <f aca="false">IF($L60=Z$8,3,IF(AND(OR($F60=Z$8,$I60=Z$8),$L60="Nul"),1,0))</f>
        <v>0</v>
      </c>
      <c r="AA60" s="100" t="n">
        <f aca="false">IF($L60=AA$8,3,IF(AND(OR($F60=AA$8,$I60=AA$8),$L60="Nul"),1,0))</f>
        <v>0</v>
      </c>
      <c r="AB60" s="100" t="n">
        <f aca="false">IF($L60=AB$8,3,IF(AND(OR($F60=AB$8,$I60=AB$8),$L60="Nul"),1,0))</f>
        <v>0</v>
      </c>
      <c r="AC60" s="100" t="n">
        <f aca="false">IF($L60=AC$8,3,IF(AND(OR($F60=AC$8,$I60=AC$8),$L60="Nul"),1,0))</f>
        <v>0</v>
      </c>
      <c r="AD60" s="100" t="n">
        <f aca="false">IF($L60=AD$8,3,IF(AND(OR($F60=AD$8,$I60=AD$8),$L60="Nul"),1,0))</f>
        <v>0</v>
      </c>
      <c r="AE60" s="100" t="n">
        <f aca="false">IF($L60=AE$8,3,IF(AND(OR($F60=AE$8,$I60=AE$8),$L60="Nul"),1,0))</f>
        <v>0</v>
      </c>
      <c r="AF60" s="100" t="n">
        <f aca="false">IF($L60=AF$8,3,IF(AND(OR($F60=AF$8,$I60=AF$8),$L60="Nul"),1,0))</f>
        <v>0</v>
      </c>
      <c r="AG60" s="100" t="n">
        <f aca="false">IF($L60=AG$8,3,IF(AND(OR($F60=AG$8,$I60=AG$8),$L60="Nul"),1,0))</f>
        <v>0</v>
      </c>
      <c r="AH60" s="100" t="n">
        <f aca="false">IF($L60=AH$8,3,IF(AND(OR($F60=AH$8,$I60=AH$8),$L60="Nul"),1,0))</f>
        <v>0</v>
      </c>
      <c r="AI60" s="100" t="n">
        <f aca="false">IF($L60=AI$8,3,IF(AND(OR($F60=AI$8,$I60=AI$8),$L60="Nul"),1,0))</f>
        <v>0</v>
      </c>
      <c r="AJ60" s="100" t="n">
        <f aca="false">IF($L60=AJ$8,3,IF(AND(OR($F60=AJ$8,$I60=AJ$8),$L60="Nul"),1,0))</f>
        <v>0</v>
      </c>
      <c r="AK60" s="100" t="n">
        <f aca="false">IF($L60=AK$8,3,IF(AND(OR($F60=AK$8,$I60=AK$8),$L60="Nul"),1,0))</f>
        <v>0</v>
      </c>
      <c r="AL60" s="100" t="n">
        <f aca="false">IF($L60=AL$8,3,IF(AND(OR($F60=AL$8,$I60=AL$8),$L60="Nul"),1,0))</f>
        <v>0</v>
      </c>
      <c r="AM60" s="100" t="n">
        <f aca="false">IF($L60=AM$8,3,IF(AND(OR($F60=AM$8,$I60=AM$8),$L60="Nul"),1,0))</f>
        <v>0</v>
      </c>
      <c r="AN60" s="100" t="n">
        <f aca="false">IF($L60=AN$8,3,IF(AND(OR($F60=AN$8,$I60=AN$8),$L60="Nul"),1,0))</f>
        <v>0</v>
      </c>
      <c r="AO60" s="100" t="n">
        <f aca="false">IF($L60=AO$8,3,IF(AND(OR($F60=AO$8,$I60=AO$8),$L60="Nul"),1,0))</f>
        <v>0</v>
      </c>
      <c r="AP60" s="100" t="n">
        <f aca="false">IF($L60=AP$8,3,IF(AND(OR($F60=AP$8,$I60=AP$8),$L60="Nul"),1,0))</f>
        <v>0</v>
      </c>
      <c r="AQ60" s="100" t="n">
        <f aca="false">IF($L60=AQ$8,3,IF(AND(OR($F60=AQ$8,$I60=AQ$8),$L60="Nul"),1,0))</f>
        <v>0</v>
      </c>
      <c r="AR60" s="100" t="n">
        <f aca="false">IF($L60=AR$8,3,IF(AND(OR($F60=AR$8,$I60=AR$8),$L60="Nul"),1,0))</f>
        <v>0</v>
      </c>
      <c r="AS60" s="100" t="n">
        <f aca="false">IF($L60=AS$8,3,IF(AND(OR($F60=AS$8,$I60=AS$8),$L60="Nul"),1,0))</f>
        <v>0</v>
      </c>
      <c r="AT60" s="100" t="n">
        <f aca="false">IF($L60=AT$8,3,IF(AND(OR($F60=AT$8,$I60=AT$8),$L60="Nul"),1,0))</f>
        <v>0</v>
      </c>
      <c r="AU60" s="100" t="n">
        <f aca="false">IF($L60=AU$8,3,IF(AND(OR($F60=AU$8,$I60=AU$8),$L60="Nul"),1,0))</f>
        <v>0</v>
      </c>
      <c r="AV60" s="100" t="n">
        <f aca="false">IF($L60=AV$8,3,IF(AND(OR($F60=AV$8,$I60=AV$8),$L60="Nul"),1,0))</f>
        <v>0</v>
      </c>
      <c r="AW60" s="100" t="n">
        <f aca="false">IF($L60=AW$8,3,IF(AND(OR($F60=AW$8,$I60=AW$8),$L60="Nul"),1,0))</f>
        <v>0</v>
      </c>
      <c r="AX60" s="100" t="n">
        <f aca="false">IF($L60=AX$8,3,IF(AND(OR($F60=AX$8,$I60=AX$8),$L60="Nul"),1,0))</f>
        <v>0</v>
      </c>
      <c r="AY60" s="100" t="n">
        <f aca="false">IF($L60=AY$8,3,IF(AND(OR($F60=AY$8,$I60=AY$8),$L60="Nul"),1,0))</f>
        <v>0</v>
      </c>
      <c r="AZ60" s="100" t="n">
        <f aca="false">IF($L60=AZ$8,3,IF(AND(OR($F60=AZ$8,$I60=AZ$8),$L60="Nul"),1,0))</f>
        <v>0</v>
      </c>
      <c r="BA60" s="100" t="n">
        <f aca="false">IF($L60=BA$8,3,IF(AND(OR($F60=BA$8,$I60=BA$8),$L60="Nul"),1,0))</f>
        <v>0</v>
      </c>
      <c r="BB60" s="100" t="n">
        <f aca="false">IF($L60=BB$8,3,IF(AND(OR($F60=BB$8,$I60=BB$8),$L60="Nul"),1,0))</f>
        <v>0</v>
      </c>
      <c r="BC60" s="100" t="n">
        <f aca="false">IF($L60=BC$8,3,IF(AND(OR($F60=BC$8,$I60=BC$8),$L60="Nul"),1,0))</f>
        <v>0</v>
      </c>
      <c r="BD60" s="100" t="n">
        <f aca="false">IF($L60=BD$8,3,IF(AND(OR($F60=BD$8,$I60=BD$8),$L60="Nul"),1,0))</f>
        <v>0</v>
      </c>
      <c r="BE60" s="100" t="n">
        <f aca="false">IF($L60=BE$8,3,IF(AND(OR($F60=BE$8,$I60=BE$8),$L60="Nul"),1,0))</f>
        <v>0</v>
      </c>
      <c r="BF60" s="100" t="n">
        <f aca="false">IF($L60=BF$8,3,IF(AND(OR($F60=BF$8,$I60=BF$8),$L60="Nul"),1,0))</f>
        <v>0</v>
      </c>
      <c r="BG60" s="100" t="n">
        <f aca="false">IF($L60=BG$8,3,IF(AND(OR($F60=BG$8,$I60=BG$8),$L60="Nul"),1,0))</f>
        <v>0</v>
      </c>
      <c r="BH60" s="100" t="n">
        <f aca="false">IF($L60=BH$8,3,IF(AND(OR($F60=BH$8,$I60=BH$8),$L60="Nul"),1,0))</f>
        <v>0</v>
      </c>
      <c r="BI60" s="100" t="n">
        <f aca="false">IF($L60=BI$8,3,IF(AND(OR($F60=BI$8,$I60=BI$8),$L60="Nul"),1,0))</f>
        <v>0</v>
      </c>
      <c r="BJ60" s="101"/>
      <c r="BK60" s="100" t="n">
        <f aca="false">IF($F60=BK$8,$G60)+IF($I60=BK$8,$H60)</f>
        <v>0</v>
      </c>
      <c r="BL60" s="100" t="n">
        <f aca="false">IF($F60=BL$8,$G60)+IF($I60=BL$8,$H60)</f>
        <v>0</v>
      </c>
      <c r="BM60" s="100" t="n">
        <f aca="false">IF($F60=BM$8,$G60)+IF($I60=BM$8,$H60)</f>
        <v>0</v>
      </c>
      <c r="BN60" s="100" t="n">
        <f aca="false">IF($F60=BN$8,$G60)+IF($I60=BN$8,$H60)</f>
        <v>0</v>
      </c>
      <c r="BO60" s="100" t="n">
        <f aca="false">IF($F60=BO$8,$G60)+IF($I60=BO$8,$H60)</f>
        <v>0</v>
      </c>
      <c r="BP60" s="100" t="n">
        <f aca="false">IF($F60=BP$8,$G60)+IF($I60=BP$8,$H60)</f>
        <v>0</v>
      </c>
      <c r="BQ60" s="100" t="n">
        <f aca="false">IF($F60=BQ$8,$G60)+IF($I60=BQ$8,$H60)</f>
        <v>0</v>
      </c>
      <c r="BR60" s="100" t="n">
        <f aca="false">IF($F60=BR$8,$G60)+IF($I60=BR$8,$H60)</f>
        <v>0</v>
      </c>
      <c r="BS60" s="100" t="n">
        <f aca="false">IF($F60=BS$8,$G60)+IF($I60=BS$8,$H60)</f>
        <v>0</v>
      </c>
      <c r="BT60" s="100" t="n">
        <f aca="false">IF($F60=BT$8,$G60)+IF($I60=BT$8,$H60)</f>
        <v>0</v>
      </c>
      <c r="BU60" s="100" t="n">
        <f aca="false">IF($F60=BU$8,$G60)+IF($I60=BU$8,$H60)</f>
        <v>0</v>
      </c>
      <c r="BV60" s="100" t="n">
        <f aca="false">IF($F60=BV$8,$G60)+IF($I60=BV$8,$H60)</f>
        <v>0</v>
      </c>
      <c r="BW60" s="100" t="n">
        <f aca="false">IF($F60=BW$8,$G60)+IF($I60=BW$8,$H60)</f>
        <v>0</v>
      </c>
      <c r="BX60" s="100" t="n">
        <f aca="false">IF($F60=BX$8,$G60)+IF($I60=BX$8,$H60)</f>
        <v>0</v>
      </c>
      <c r="BY60" s="100" t="n">
        <f aca="false">IF($F60=BY$8,$G60)+IF($I60=BY$8,$H60)</f>
        <v>0</v>
      </c>
      <c r="BZ60" s="100" t="n">
        <f aca="false">IF($F60=BZ$8,$G60)+IF($I60=BZ$8,$H60)</f>
        <v>0</v>
      </c>
      <c r="CA60" s="100" t="n">
        <f aca="false">IF($F60=CA$8,$G60)+IF($I60=CA$8,$H60)</f>
        <v>0</v>
      </c>
      <c r="CB60" s="100" t="n">
        <f aca="false">IF($F60=CB$8,$G60)+IF($I60=CB$8,$H60)</f>
        <v>0</v>
      </c>
      <c r="CC60" s="100" t="n">
        <f aca="false">IF($F60=CC$8,$G60)+IF($I60=CC$8,$H60)</f>
        <v>0</v>
      </c>
      <c r="CD60" s="100" t="n">
        <f aca="false">IF($F60=CD$8,$G60)+IF($I60=CD$8,$H60)</f>
        <v>0</v>
      </c>
      <c r="CE60" s="100" t="n">
        <f aca="false">IF($F60=CE$8,$G60)+IF($I60=CE$8,$H60)</f>
        <v>0</v>
      </c>
      <c r="CF60" s="100" t="n">
        <f aca="false">IF($F60=CF$8,$G60)+IF($I60=CF$8,$H60)</f>
        <v>0</v>
      </c>
      <c r="CG60" s="100" t="n">
        <f aca="false">IF($F60=CG$8,$G60)+IF($I60=CG$8,$H60)</f>
        <v>0</v>
      </c>
      <c r="CH60" s="100" t="n">
        <f aca="false">IF($F60=CH$8,$G60)+IF($I60=CH$8,$H60)</f>
        <v>0</v>
      </c>
      <c r="CI60" s="100" t="n">
        <f aca="false">IF($F60=CI$8,$G60)+IF($I60=CI$8,$H60)</f>
        <v>0</v>
      </c>
      <c r="CJ60" s="100" t="n">
        <f aca="false">IF($F60=CJ$8,$G60)+IF($I60=CJ$8,$H60)</f>
        <v>0</v>
      </c>
      <c r="CK60" s="100" t="n">
        <f aca="false">IF($F60=CK$8,$G60)+IF($I60=CK$8,$H60)</f>
        <v>0</v>
      </c>
      <c r="CL60" s="100" t="n">
        <f aca="false">IF($F60=CL$8,$G60)+IF($I60=CL$8,$H60)</f>
        <v>0</v>
      </c>
      <c r="CM60" s="100" t="n">
        <f aca="false">IF($F60=CM$8,$G60)+IF($I60=CM$8,$H60)</f>
        <v>0</v>
      </c>
      <c r="CN60" s="100" t="n">
        <f aca="false">IF($F60=CN$8,$G60)+IF($I60=CN$8,$H60)</f>
        <v>0</v>
      </c>
      <c r="CO60" s="100" t="n">
        <f aca="false">IF($F60=CO$8,$G60)+IF($I60=CO$8,$H60)</f>
        <v>0</v>
      </c>
      <c r="CP60" s="100" t="n">
        <f aca="false">IF($F60=CP$8,$G60)+IF($I60=CP$8,$H60)</f>
        <v>0</v>
      </c>
      <c r="CQ60" s="100" t="n">
        <f aca="false">IF($F60=CQ$8,$G60)+IF($I60=CQ$8,$H60)</f>
        <v>0</v>
      </c>
      <c r="CR60" s="100" t="n">
        <f aca="false">IF($F60=CR$8,$G60)+IF($I60=CR$8,$H60)</f>
        <v>0</v>
      </c>
      <c r="CS60" s="100" t="n">
        <f aca="false">IF($F60=CS$8,$G60)+IF($I60=CS$8,$H60)</f>
        <v>0</v>
      </c>
      <c r="CT60" s="100" t="n">
        <f aca="false">IF($F60=CT$8,$G60)+IF($I60=CT$8,$H60)</f>
        <v>0</v>
      </c>
      <c r="CU60" s="100" t="n">
        <f aca="false">IF($F60=CU$8,$G60)+IF($I60=CU$8,$H60)</f>
        <v>0</v>
      </c>
      <c r="CV60" s="100" t="n">
        <f aca="false">IF($F60=CV$8,$G60)+IF($I60=CV$8,$H60)</f>
        <v>0</v>
      </c>
      <c r="CW60" s="100" t="n">
        <f aca="false">IF($F60=CW$8,$G60)+IF($I60=CW$8,$H60)</f>
        <v>0</v>
      </c>
      <c r="CX60" s="100" t="n">
        <f aca="false">IF($F60=CX$8,$G60)+IF($I60=CX$8,$H60)</f>
        <v>0</v>
      </c>
      <c r="CY60" s="100" t="n">
        <f aca="false">IF($F60=CY$8,$G60)+IF($I60=CY$8,$H60)</f>
        <v>0</v>
      </c>
      <c r="CZ60" s="100" t="n">
        <f aca="false">IF($F60=CZ$8,$G60)+IF($I60=CZ$8,$H60)</f>
        <v>0</v>
      </c>
      <c r="DA60" s="100" t="n">
        <f aca="false">IF($F60=DA$8,$G60)+IF($I60=DA$8,$H60)</f>
        <v>0</v>
      </c>
      <c r="DB60" s="100" t="n">
        <f aca="false">IF($F60=DB$8,$G60)+IF($I60=DB$8,$H60)</f>
        <v>0</v>
      </c>
      <c r="DC60" s="100" t="n">
        <f aca="false">IF($F60=DC$8,$G60)+IF($I60=DC$8,$H60)</f>
        <v>0</v>
      </c>
      <c r="DD60" s="100" t="n">
        <f aca="false">IF($F60=DD$8,$G60)+IF($I60=DD$8,$H60)</f>
        <v>0</v>
      </c>
      <c r="DE60" s="100" t="n">
        <f aca="false">IF($F60=DE$8,$G60)+IF($I60=DE$8,$H60)</f>
        <v>0</v>
      </c>
      <c r="DF60" s="100" t="n">
        <f aca="false">IF($F60=DF$8,$G60)+IF($I60=DF$8,$H60)</f>
        <v>0</v>
      </c>
      <c r="DG60" s="101"/>
      <c r="DH60" s="100" t="n">
        <f aca="false">IF($F60=DH$8,$H60)+IF($I60=DH$8,$G60)</f>
        <v>0</v>
      </c>
      <c r="DI60" s="100" t="n">
        <f aca="false">IF($F60=DI$8,$H60)+IF($I60=DI$8,$G60)</f>
        <v>0</v>
      </c>
      <c r="DJ60" s="100" t="n">
        <f aca="false">IF($F60=DJ$8,$H60)+IF($I60=DJ$8,$G60)</f>
        <v>0</v>
      </c>
      <c r="DK60" s="100" t="n">
        <f aca="false">IF($F60=DK$8,$H60)+IF($I60=DK$8,$G60)</f>
        <v>0</v>
      </c>
      <c r="DL60" s="100" t="n">
        <f aca="false">IF($F60=DL$8,$H60)+IF($I60=DL$8,$G60)</f>
        <v>0</v>
      </c>
      <c r="DM60" s="100" t="n">
        <f aca="false">IF($F60=DM$8,$H60)+IF($I60=DM$8,$G60)</f>
        <v>0</v>
      </c>
      <c r="DN60" s="100" t="n">
        <f aca="false">IF($F60=DN$8,$H60)+IF($I60=DN$8,$G60)</f>
        <v>0</v>
      </c>
      <c r="DO60" s="100" t="n">
        <f aca="false">IF($F60=DO$8,$H60)+IF($I60=DO$8,$G60)</f>
        <v>0</v>
      </c>
      <c r="DP60" s="100" t="n">
        <f aca="false">IF($F60=DP$8,$H60)+IF($I60=DP$8,$G60)</f>
        <v>0</v>
      </c>
      <c r="DQ60" s="100" t="n">
        <f aca="false">IF($F60=DQ$8,$H60)+IF($I60=DQ$8,$G60)</f>
        <v>0</v>
      </c>
      <c r="DR60" s="100" t="n">
        <f aca="false">IF($F60=DR$8,$H60)+IF($I60=DR$8,$G60)</f>
        <v>0</v>
      </c>
      <c r="DS60" s="100" t="n">
        <f aca="false">IF($F60=DS$8,$H60)+IF($I60=DS$8,$G60)</f>
        <v>0</v>
      </c>
      <c r="DT60" s="100" t="n">
        <f aca="false">IF($F60=DT$8,$H60)+IF($I60=DT$8,$G60)</f>
        <v>0</v>
      </c>
      <c r="DU60" s="100" t="n">
        <f aca="false">IF($F60=DU$8,$H60)+IF($I60=DU$8,$G60)</f>
        <v>0</v>
      </c>
      <c r="DV60" s="100" t="n">
        <f aca="false">IF($F60=DV$8,$H60)+IF($I60=DV$8,$G60)</f>
        <v>0</v>
      </c>
      <c r="DW60" s="100" t="n">
        <f aca="false">IF($F60=DW$8,$H60)+IF($I60=DW$8,$G60)</f>
        <v>0</v>
      </c>
      <c r="DX60" s="100" t="n">
        <f aca="false">IF($F60=DX$8,$H60)+IF($I60=DX$8,$G60)</f>
        <v>0</v>
      </c>
      <c r="DY60" s="100" t="n">
        <f aca="false">IF($F60=DY$8,$H60)+IF($I60=DY$8,$G60)</f>
        <v>0</v>
      </c>
      <c r="DZ60" s="100" t="n">
        <f aca="false">IF($F60=DZ$8,$H60)+IF($I60=DZ$8,$G60)</f>
        <v>0</v>
      </c>
      <c r="EA60" s="100" t="n">
        <f aca="false">IF($F60=EA$8,$H60)+IF($I60=EA$8,$G60)</f>
        <v>0</v>
      </c>
      <c r="EB60" s="100" t="n">
        <f aca="false">IF($F60=EB$8,$H60)+IF($I60=EB$8,$G60)</f>
        <v>0</v>
      </c>
      <c r="EC60" s="100" t="n">
        <f aca="false">IF($F60=EC$8,$H60)+IF($I60=EC$8,$G60)</f>
        <v>0</v>
      </c>
      <c r="ED60" s="100" t="n">
        <f aca="false">IF($F60=ED$8,$H60)+IF($I60=ED$8,$G60)</f>
        <v>0</v>
      </c>
      <c r="EE60" s="100" t="n">
        <f aca="false">IF($F60=EE$8,$H60)+IF($I60=EE$8,$G60)</f>
        <v>0</v>
      </c>
      <c r="EF60" s="100" t="n">
        <f aca="false">IF($F60=EF$8,$H60)+IF($I60=EF$8,$G60)</f>
        <v>0</v>
      </c>
      <c r="EG60" s="100" t="n">
        <f aca="false">IF($F60=EG$8,$H60)+IF($I60=EG$8,$G60)</f>
        <v>0</v>
      </c>
      <c r="EH60" s="100" t="n">
        <f aca="false">IF($F60=EH$8,$H60)+IF($I60=EH$8,$G60)</f>
        <v>0</v>
      </c>
      <c r="EI60" s="100" t="n">
        <f aca="false">IF($F60=EI$8,$H60)+IF($I60=EI$8,$G60)</f>
        <v>0</v>
      </c>
      <c r="EJ60" s="100" t="n">
        <f aca="false">IF($F60=EJ$8,$H60)+IF($I60=EJ$8,$G60)</f>
        <v>0</v>
      </c>
      <c r="EK60" s="100" t="n">
        <f aca="false">IF($F60=EK$8,$H60)+IF($I60=EK$8,$G60)</f>
        <v>0</v>
      </c>
      <c r="EL60" s="100" t="n">
        <f aca="false">IF($F60=EL$8,$H60)+IF($I60=EL$8,$G60)</f>
        <v>0</v>
      </c>
      <c r="EM60" s="100" t="n">
        <f aca="false">IF($F60=EM$8,$H60)+IF($I60=EM$8,$G60)</f>
        <v>0</v>
      </c>
      <c r="EN60" s="100" t="n">
        <f aca="false">IF($F60=EN$8,$H60)+IF($I60=EN$8,$G60)</f>
        <v>0</v>
      </c>
      <c r="EO60" s="100" t="n">
        <f aca="false">IF($F60=EO$8,$H60)+IF($I60=EO$8,$G60)</f>
        <v>0</v>
      </c>
      <c r="EP60" s="100" t="n">
        <f aca="false">IF($F60=EP$8,$H60)+IF($I60=EP$8,$G60)</f>
        <v>0</v>
      </c>
      <c r="EQ60" s="100" t="n">
        <f aca="false">IF($F60=EQ$8,$H60)+IF($I60=EQ$8,$G60)</f>
        <v>0</v>
      </c>
      <c r="ER60" s="100" t="n">
        <f aca="false">IF($F60=ER$8,$H60)+IF($I60=ER$8,$G60)</f>
        <v>0</v>
      </c>
      <c r="ES60" s="100" t="n">
        <f aca="false">IF($F60=ES$8,$H60)+IF($I60=ES$8,$G60)</f>
        <v>0</v>
      </c>
      <c r="ET60" s="100" t="n">
        <f aca="false">IF($F60=ET$8,$H60)+IF($I60=ET$8,$G60)</f>
        <v>0</v>
      </c>
      <c r="EU60" s="100" t="n">
        <f aca="false">IF($F60=EU$8,$H60)+IF($I60=EU$8,$G60)</f>
        <v>0</v>
      </c>
      <c r="EV60" s="100" t="n">
        <f aca="false">IF($F60=EV$8,$H60)+IF($I60=EV$8,$G60)</f>
        <v>0</v>
      </c>
      <c r="EW60" s="100" t="n">
        <f aca="false">IF($F60=EW$8,$H60)+IF($I60=EW$8,$G60)</f>
        <v>0</v>
      </c>
      <c r="EX60" s="100" t="n">
        <f aca="false">IF($F60=EX$8,$H60)+IF($I60=EX$8,$G60)</f>
        <v>0</v>
      </c>
      <c r="EY60" s="100" t="n">
        <f aca="false">IF($F60=EY$8,$H60)+IF($I60=EY$8,$G60)</f>
        <v>0</v>
      </c>
      <c r="EZ60" s="100" t="n">
        <f aca="false">IF($F60=EZ$8,$H60)+IF($I60=EZ$8,$G60)</f>
        <v>0</v>
      </c>
      <c r="FA60" s="100" t="n">
        <f aca="false">IF($F60=FA$8,$H60)+IF($I60=FA$8,$G60)</f>
        <v>0</v>
      </c>
      <c r="FB60" s="100" t="n">
        <f aca="false">IF($F60=FB$8,$H60)+IF($I60=FB$8,$G60)</f>
        <v>0</v>
      </c>
      <c r="FC60" s="100" t="n">
        <f aca="false">IF($F60=FC$8,$H60)+IF($I60=FC$8,$G60)</f>
        <v>0</v>
      </c>
      <c r="FD60" s="1"/>
      <c r="FE60" s="110" t="n">
        <v>2</v>
      </c>
      <c r="FF60" s="111" t="str">
        <f aca="false">Paramètres!O43</f>
        <v>Sénégal</v>
      </c>
      <c r="FG60" s="111" t="n">
        <f aca="false">Paramètres!P43</f>
        <v>0</v>
      </c>
      <c r="FH60" s="139" t="n">
        <f aca="false">Paramètres!Q43</f>
        <v>0</v>
      </c>
      <c r="FI60" s="139" t="n">
        <f aca="false">Paramètres!R43</f>
        <v>0</v>
      </c>
      <c r="FJ60" s="139" t="n">
        <f aca="false">Paramètres!S43</f>
        <v>0</v>
      </c>
      <c r="FL60" s="122" t="str">
        <f aca="false">FF42</f>
        <v>Japon</v>
      </c>
      <c r="FM60" s="115"/>
      <c r="FN60" s="116"/>
      <c r="FO60" s="117"/>
      <c r="FP60" s="118"/>
      <c r="FQ60" s="31"/>
      <c r="FR60" s="123" t="str">
        <f aca="false">IF(ISBLANK(FM57),"",VLOOKUP(LARGE(FO57:FO60,1),FO57:FP60,2,0))</f>
        <v/>
      </c>
      <c r="FS60" s="89"/>
      <c r="FT60" s="124"/>
      <c r="FU60" s="91" t="n">
        <f aca="false">FS60+FT60/10</f>
        <v>0</v>
      </c>
      <c r="FV60" s="92" t="str">
        <f aca="false">FR60</f>
        <v/>
      </c>
      <c r="FW60" s="31"/>
      <c r="FX60" s="67"/>
      <c r="FY60" s="66"/>
      <c r="FZ60" s="31"/>
      <c r="GA60" s="31"/>
      <c r="GC60" s="31"/>
      <c r="GD60" s="31"/>
      <c r="GE60" s="31"/>
      <c r="GF60" s="31"/>
      <c r="GG60" s="31"/>
      <c r="GH60" s="31"/>
      <c r="GI60" s="31"/>
      <c r="GJ60" s="67"/>
      <c r="GK60" s="66"/>
      <c r="GL60" s="31"/>
      <c r="GM60" s="31"/>
    </row>
    <row r="61" customFormat="false" ht="18" hidden="false" customHeight="true" outlineLevel="0" collapsed="false">
      <c r="B61" s="104" t="s">
        <v>93</v>
      </c>
      <c r="C61" s="104" t="s">
        <v>97</v>
      </c>
      <c r="D61" s="31"/>
      <c r="E61" s="140"/>
      <c r="F61" s="104" t="str">
        <f aca="false">VLOOKUP(B61,Paramètres!$C$10:$D$57,2,0)</f>
        <v>Sénégal</v>
      </c>
      <c r="G61" s="105"/>
      <c r="H61" s="106"/>
      <c r="I61" s="104" t="str">
        <f aca="false">VLOOKUP(C61,Paramètres!$C$10:$D$57,2,0)</f>
        <v>Norvège</v>
      </c>
      <c r="J61" s="120" t="n">
        <v>46195</v>
      </c>
      <c r="K61" s="121" t="s">
        <v>178</v>
      </c>
      <c r="L61" s="109" t="str">
        <f aca="false">IF(G61&gt;H61,F61,IF(G61&lt;H61,I61,IF(G61="","Non joué",IF(G61=H61,"Nul"))))</f>
        <v>Non joué</v>
      </c>
      <c r="M61" s="1"/>
      <c r="N61" s="100" t="n">
        <f aca="false">IF($L61=N$8,3,IF(AND(OR($F61=N$8,$I61=N$8),$L61="Nul"),1,0))</f>
        <v>0</v>
      </c>
      <c r="O61" s="100" t="n">
        <f aca="false">IF($L61=O$8,3,IF(AND(OR($F61=O$8,$I61=O$8),$L61="Nul"),1,0))</f>
        <v>0</v>
      </c>
      <c r="P61" s="100" t="n">
        <f aca="false">IF($L61=P$8,3,IF(AND(OR($F61=P$8,$I61=P$8),$L61="Nul"),1,0))</f>
        <v>0</v>
      </c>
      <c r="Q61" s="100" t="n">
        <f aca="false">IF($L61=Q$8,3,IF(AND(OR($F61=Q$8,$I61=Q$8),$L61="Nul"),1,0))</f>
        <v>0</v>
      </c>
      <c r="R61" s="100" t="n">
        <f aca="false">IF($L61=R$8,3,IF(AND(OR($F61=R$8,$I61=R$8),$L61="Nul"),1,0))</f>
        <v>0</v>
      </c>
      <c r="S61" s="100" t="n">
        <f aca="false">IF($L61=S$8,3,IF(AND(OR($F61=S$8,$I61=S$8),$L61="Nul"),1,0))</f>
        <v>0</v>
      </c>
      <c r="T61" s="100" t="n">
        <f aca="false">IF($L61=T$8,3,IF(AND(OR($F61=T$8,$I61=T$8),$L61="Nul"),1,0))</f>
        <v>0</v>
      </c>
      <c r="U61" s="100" t="n">
        <f aca="false">IF($L61=U$8,3,IF(AND(OR($F61=U$8,$I61=U$8),$L61="Nul"),1,0))</f>
        <v>0</v>
      </c>
      <c r="V61" s="100" t="n">
        <f aca="false">IF($L61=V$8,3,IF(AND(OR($F61=V$8,$I61=V$8),$L61="Nul"),1,0))</f>
        <v>0</v>
      </c>
      <c r="W61" s="100" t="n">
        <f aca="false">IF($L61=W$8,3,IF(AND(OR($F61=W$8,$I61=W$8),$L61="Nul"),1,0))</f>
        <v>0</v>
      </c>
      <c r="X61" s="100" t="n">
        <f aca="false">IF($L61=X$8,3,IF(AND(OR($F61=X$8,$I61=X$8),$L61="Nul"),1,0))</f>
        <v>0</v>
      </c>
      <c r="Y61" s="100" t="n">
        <f aca="false">IF($L61=Y$8,3,IF(AND(OR($F61=Y$8,$I61=Y$8),$L61="Nul"),1,0))</f>
        <v>0</v>
      </c>
      <c r="Z61" s="100" t="n">
        <f aca="false">IF($L61=Z$8,3,IF(AND(OR($F61=Z$8,$I61=Z$8),$L61="Nul"),1,0))</f>
        <v>0</v>
      </c>
      <c r="AA61" s="100" t="n">
        <f aca="false">IF($L61=AA$8,3,IF(AND(OR($F61=AA$8,$I61=AA$8),$L61="Nul"),1,0))</f>
        <v>0</v>
      </c>
      <c r="AB61" s="100" t="n">
        <f aca="false">IF($L61=AB$8,3,IF(AND(OR($F61=AB$8,$I61=AB$8),$L61="Nul"),1,0))</f>
        <v>0</v>
      </c>
      <c r="AC61" s="100" t="n">
        <f aca="false">IF($L61=AC$8,3,IF(AND(OR($F61=AC$8,$I61=AC$8),$L61="Nul"),1,0))</f>
        <v>0</v>
      </c>
      <c r="AD61" s="100" t="n">
        <f aca="false">IF($L61=AD$8,3,IF(AND(OR($F61=AD$8,$I61=AD$8),$L61="Nul"),1,0))</f>
        <v>0</v>
      </c>
      <c r="AE61" s="100" t="n">
        <f aca="false">IF($L61=AE$8,3,IF(AND(OR($F61=AE$8,$I61=AE$8),$L61="Nul"),1,0))</f>
        <v>0</v>
      </c>
      <c r="AF61" s="100" t="n">
        <f aca="false">IF($L61=AF$8,3,IF(AND(OR($F61=AF$8,$I61=AF$8),$L61="Nul"),1,0))</f>
        <v>0</v>
      </c>
      <c r="AG61" s="100" t="n">
        <f aca="false">IF($L61=AG$8,3,IF(AND(OR($F61=AG$8,$I61=AG$8),$L61="Nul"),1,0))</f>
        <v>0</v>
      </c>
      <c r="AH61" s="100" t="n">
        <f aca="false">IF($L61=AH$8,3,IF(AND(OR($F61=AH$8,$I61=AH$8),$L61="Nul"),1,0))</f>
        <v>0</v>
      </c>
      <c r="AI61" s="100" t="n">
        <f aca="false">IF($L61=AI$8,3,IF(AND(OR($F61=AI$8,$I61=AI$8),$L61="Nul"),1,0))</f>
        <v>0</v>
      </c>
      <c r="AJ61" s="100" t="n">
        <f aca="false">IF($L61=AJ$8,3,IF(AND(OR($F61=AJ$8,$I61=AJ$8),$L61="Nul"),1,0))</f>
        <v>0</v>
      </c>
      <c r="AK61" s="100" t="n">
        <f aca="false">IF($L61=AK$8,3,IF(AND(OR($F61=AK$8,$I61=AK$8),$L61="Nul"),1,0))</f>
        <v>0</v>
      </c>
      <c r="AL61" s="100" t="n">
        <f aca="false">IF($L61=AL$8,3,IF(AND(OR($F61=AL$8,$I61=AL$8),$L61="Nul"),1,0))</f>
        <v>0</v>
      </c>
      <c r="AM61" s="100" t="n">
        <f aca="false">IF($L61=AM$8,3,IF(AND(OR($F61=AM$8,$I61=AM$8),$L61="Nul"),1,0))</f>
        <v>0</v>
      </c>
      <c r="AN61" s="100" t="n">
        <f aca="false">IF($L61=AN$8,3,IF(AND(OR($F61=AN$8,$I61=AN$8),$L61="Nul"),1,0))</f>
        <v>0</v>
      </c>
      <c r="AO61" s="100" t="n">
        <f aca="false">IF($L61=AO$8,3,IF(AND(OR($F61=AO$8,$I61=AO$8),$L61="Nul"),1,0))</f>
        <v>0</v>
      </c>
      <c r="AP61" s="100" t="n">
        <f aca="false">IF($L61=AP$8,3,IF(AND(OR($F61=AP$8,$I61=AP$8),$L61="Nul"),1,0))</f>
        <v>0</v>
      </c>
      <c r="AQ61" s="100" t="n">
        <f aca="false">IF($L61=AQ$8,3,IF(AND(OR($F61=AQ$8,$I61=AQ$8),$L61="Nul"),1,0))</f>
        <v>0</v>
      </c>
      <c r="AR61" s="100" t="n">
        <f aca="false">IF($L61=AR$8,3,IF(AND(OR($F61=AR$8,$I61=AR$8),$L61="Nul"),1,0))</f>
        <v>0</v>
      </c>
      <c r="AS61" s="100" t="n">
        <f aca="false">IF($L61=AS$8,3,IF(AND(OR($F61=AS$8,$I61=AS$8),$L61="Nul"),1,0))</f>
        <v>0</v>
      </c>
      <c r="AT61" s="100" t="n">
        <f aca="false">IF($L61=AT$8,3,IF(AND(OR($F61=AT$8,$I61=AT$8),$L61="Nul"),1,0))</f>
        <v>0</v>
      </c>
      <c r="AU61" s="100" t="n">
        <f aca="false">IF($L61=AU$8,3,IF(AND(OR($F61=AU$8,$I61=AU$8),$L61="Nul"),1,0))</f>
        <v>0</v>
      </c>
      <c r="AV61" s="100" t="n">
        <f aca="false">IF($L61=AV$8,3,IF(AND(OR($F61=AV$8,$I61=AV$8),$L61="Nul"),1,0))</f>
        <v>0</v>
      </c>
      <c r="AW61" s="100" t="n">
        <f aca="false">IF($L61=AW$8,3,IF(AND(OR($F61=AW$8,$I61=AW$8),$L61="Nul"),1,0))</f>
        <v>0</v>
      </c>
      <c r="AX61" s="100" t="n">
        <f aca="false">IF($L61=AX$8,3,IF(AND(OR($F61=AX$8,$I61=AX$8),$L61="Nul"),1,0))</f>
        <v>0</v>
      </c>
      <c r="AY61" s="100" t="n">
        <f aca="false">IF($L61=AY$8,3,IF(AND(OR($F61=AY$8,$I61=AY$8),$L61="Nul"),1,0))</f>
        <v>0</v>
      </c>
      <c r="AZ61" s="100" t="n">
        <f aca="false">IF($L61=AZ$8,3,IF(AND(OR($F61=AZ$8,$I61=AZ$8),$L61="Nul"),1,0))</f>
        <v>0</v>
      </c>
      <c r="BA61" s="100" t="n">
        <f aca="false">IF($L61=BA$8,3,IF(AND(OR($F61=BA$8,$I61=BA$8),$L61="Nul"),1,0))</f>
        <v>0</v>
      </c>
      <c r="BB61" s="100" t="n">
        <f aca="false">IF($L61=BB$8,3,IF(AND(OR($F61=BB$8,$I61=BB$8),$L61="Nul"),1,0))</f>
        <v>0</v>
      </c>
      <c r="BC61" s="100" t="n">
        <f aca="false">IF($L61=BC$8,3,IF(AND(OR($F61=BC$8,$I61=BC$8),$L61="Nul"),1,0))</f>
        <v>0</v>
      </c>
      <c r="BD61" s="100" t="n">
        <f aca="false">IF($L61=BD$8,3,IF(AND(OR($F61=BD$8,$I61=BD$8),$L61="Nul"),1,0))</f>
        <v>0</v>
      </c>
      <c r="BE61" s="100" t="n">
        <f aca="false">IF($L61=BE$8,3,IF(AND(OR($F61=BE$8,$I61=BE$8),$L61="Nul"),1,0))</f>
        <v>0</v>
      </c>
      <c r="BF61" s="100" t="n">
        <f aca="false">IF($L61=BF$8,3,IF(AND(OR($F61=BF$8,$I61=BF$8),$L61="Nul"),1,0))</f>
        <v>0</v>
      </c>
      <c r="BG61" s="100" t="n">
        <f aca="false">IF($L61=BG$8,3,IF(AND(OR($F61=BG$8,$I61=BG$8),$L61="Nul"),1,0))</f>
        <v>0</v>
      </c>
      <c r="BH61" s="100" t="n">
        <f aca="false">IF($L61=BH$8,3,IF(AND(OR($F61=BH$8,$I61=BH$8),$L61="Nul"),1,0))</f>
        <v>0</v>
      </c>
      <c r="BI61" s="100" t="n">
        <f aca="false">IF($L61=BI$8,3,IF(AND(OR($F61=BI$8,$I61=BI$8),$L61="Nul"),1,0))</f>
        <v>0</v>
      </c>
      <c r="BJ61" s="101"/>
      <c r="BK61" s="100" t="n">
        <f aca="false">IF($F61=BK$8,$G61)+IF($I61=BK$8,$H61)</f>
        <v>0</v>
      </c>
      <c r="BL61" s="100" t="n">
        <f aca="false">IF($F61=BL$8,$G61)+IF($I61=BL$8,$H61)</f>
        <v>0</v>
      </c>
      <c r="BM61" s="100" t="n">
        <f aca="false">IF($F61=BM$8,$G61)+IF($I61=BM$8,$H61)</f>
        <v>0</v>
      </c>
      <c r="BN61" s="100" t="n">
        <f aca="false">IF($F61=BN$8,$G61)+IF($I61=BN$8,$H61)</f>
        <v>0</v>
      </c>
      <c r="BO61" s="100" t="n">
        <f aca="false">IF($F61=BO$8,$G61)+IF($I61=BO$8,$H61)</f>
        <v>0</v>
      </c>
      <c r="BP61" s="100" t="n">
        <f aca="false">IF($F61=BP$8,$G61)+IF($I61=BP$8,$H61)</f>
        <v>0</v>
      </c>
      <c r="BQ61" s="100" t="n">
        <f aca="false">IF($F61=BQ$8,$G61)+IF($I61=BQ$8,$H61)</f>
        <v>0</v>
      </c>
      <c r="BR61" s="100" t="n">
        <f aca="false">IF($F61=BR$8,$G61)+IF($I61=BR$8,$H61)</f>
        <v>0</v>
      </c>
      <c r="BS61" s="100" t="n">
        <f aca="false">IF($F61=BS$8,$G61)+IF($I61=BS$8,$H61)</f>
        <v>0</v>
      </c>
      <c r="BT61" s="100" t="n">
        <f aca="false">IF($F61=BT$8,$G61)+IF($I61=BT$8,$H61)</f>
        <v>0</v>
      </c>
      <c r="BU61" s="100" t="n">
        <f aca="false">IF($F61=BU$8,$G61)+IF($I61=BU$8,$H61)</f>
        <v>0</v>
      </c>
      <c r="BV61" s="100" t="n">
        <f aca="false">IF($F61=BV$8,$G61)+IF($I61=BV$8,$H61)</f>
        <v>0</v>
      </c>
      <c r="BW61" s="100" t="n">
        <f aca="false">IF($F61=BW$8,$G61)+IF($I61=BW$8,$H61)</f>
        <v>0</v>
      </c>
      <c r="BX61" s="100" t="n">
        <f aca="false">IF($F61=BX$8,$G61)+IF($I61=BX$8,$H61)</f>
        <v>0</v>
      </c>
      <c r="BY61" s="100" t="n">
        <f aca="false">IF($F61=BY$8,$G61)+IF($I61=BY$8,$H61)</f>
        <v>0</v>
      </c>
      <c r="BZ61" s="100" t="n">
        <f aca="false">IF($F61=BZ$8,$G61)+IF($I61=BZ$8,$H61)</f>
        <v>0</v>
      </c>
      <c r="CA61" s="100" t="n">
        <f aca="false">IF($F61=CA$8,$G61)+IF($I61=CA$8,$H61)</f>
        <v>0</v>
      </c>
      <c r="CB61" s="100" t="n">
        <f aca="false">IF($F61=CB$8,$G61)+IF($I61=CB$8,$H61)</f>
        <v>0</v>
      </c>
      <c r="CC61" s="100" t="n">
        <f aca="false">IF($F61=CC$8,$G61)+IF($I61=CC$8,$H61)</f>
        <v>0</v>
      </c>
      <c r="CD61" s="100" t="n">
        <f aca="false">IF($F61=CD$8,$G61)+IF($I61=CD$8,$H61)</f>
        <v>0</v>
      </c>
      <c r="CE61" s="100" t="n">
        <f aca="false">IF($F61=CE$8,$G61)+IF($I61=CE$8,$H61)</f>
        <v>0</v>
      </c>
      <c r="CF61" s="100" t="n">
        <f aca="false">IF($F61=CF$8,$G61)+IF($I61=CF$8,$H61)</f>
        <v>0</v>
      </c>
      <c r="CG61" s="100" t="n">
        <f aca="false">IF($F61=CG$8,$G61)+IF($I61=CG$8,$H61)</f>
        <v>0</v>
      </c>
      <c r="CH61" s="100" t="n">
        <f aca="false">IF($F61=CH$8,$G61)+IF($I61=CH$8,$H61)</f>
        <v>0</v>
      </c>
      <c r="CI61" s="100" t="n">
        <f aca="false">IF($F61=CI$8,$G61)+IF($I61=CI$8,$H61)</f>
        <v>0</v>
      </c>
      <c r="CJ61" s="100" t="n">
        <f aca="false">IF($F61=CJ$8,$G61)+IF($I61=CJ$8,$H61)</f>
        <v>0</v>
      </c>
      <c r="CK61" s="100" t="n">
        <f aca="false">IF($F61=CK$8,$G61)+IF($I61=CK$8,$H61)</f>
        <v>0</v>
      </c>
      <c r="CL61" s="100" t="n">
        <f aca="false">IF($F61=CL$8,$G61)+IF($I61=CL$8,$H61)</f>
        <v>0</v>
      </c>
      <c r="CM61" s="100" t="n">
        <f aca="false">IF($F61=CM$8,$G61)+IF($I61=CM$8,$H61)</f>
        <v>0</v>
      </c>
      <c r="CN61" s="100" t="n">
        <f aca="false">IF($F61=CN$8,$G61)+IF($I61=CN$8,$H61)</f>
        <v>0</v>
      </c>
      <c r="CO61" s="100" t="n">
        <f aca="false">IF($F61=CO$8,$G61)+IF($I61=CO$8,$H61)</f>
        <v>0</v>
      </c>
      <c r="CP61" s="100" t="n">
        <f aca="false">IF($F61=CP$8,$G61)+IF($I61=CP$8,$H61)</f>
        <v>0</v>
      </c>
      <c r="CQ61" s="100" t="n">
        <f aca="false">IF($F61=CQ$8,$G61)+IF($I61=CQ$8,$H61)</f>
        <v>0</v>
      </c>
      <c r="CR61" s="100" t="n">
        <f aca="false">IF($F61=CR$8,$G61)+IF($I61=CR$8,$H61)</f>
        <v>0</v>
      </c>
      <c r="CS61" s="100" t="n">
        <f aca="false">IF($F61=CS$8,$G61)+IF($I61=CS$8,$H61)</f>
        <v>0</v>
      </c>
      <c r="CT61" s="100" t="n">
        <f aca="false">IF($F61=CT$8,$G61)+IF($I61=CT$8,$H61)</f>
        <v>0</v>
      </c>
      <c r="CU61" s="100" t="n">
        <f aca="false">IF($F61=CU$8,$G61)+IF($I61=CU$8,$H61)</f>
        <v>0</v>
      </c>
      <c r="CV61" s="100" t="n">
        <f aca="false">IF($F61=CV$8,$G61)+IF($I61=CV$8,$H61)</f>
        <v>0</v>
      </c>
      <c r="CW61" s="100" t="n">
        <f aca="false">IF($F61=CW$8,$G61)+IF($I61=CW$8,$H61)</f>
        <v>0</v>
      </c>
      <c r="CX61" s="100" t="n">
        <f aca="false">IF($F61=CX$8,$G61)+IF($I61=CX$8,$H61)</f>
        <v>0</v>
      </c>
      <c r="CY61" s="100" t="n">
        <f aca="false">IF($F61=CY$8,$G61)+IF($I61=CY$8,$H61)</f>
        <v>0</v>
      </c>
      <c r="CZ61" s="100" t="n">
        <f aca="false">IF($F61=CZ$8,$G61)+IF($I61=CZ$8,$H61)</f>
        <v>0</v>
      </c>
      <c r="DA61" s="100" t="n">
        <f aca="false">IF($F61=DA$8,$G61)+IF($I61=DA$8,$H61)</f>
        <v>0</v>
      </c>
      <c r="DB61" s="100" t="n">
        <f aca="false">IF($F61=DB$8,$G61)+IF($I61=DB$8,$H61)</f>
        <v>0</v>
      </c>
      <c r="DC61" s="100" t="n">
        <f aca="false">IF($F61=DC$8,$G61)+IF($I61=DC$8,$H61)</f>
        <v>0</v>
      </c>
      <c r="DD61" s="100" t="n">
        <f aca="false">IF($F61=DD$8,$G61)+IF($I61=DD$8,$H61)</f>
        <v>0</v>
      </c>
      <c r="DE61" s="100" t="n">
        <f aca="false">IF($F61=DE$8,$G61)+IF($I61=DE$8,$H61)</f>
        <v>0</v>
      </c>
      <c r="DF61" s="100" t="n">
        <f aca="false">IF($F61=DF$8,$G61)+IF($I61=DF$8,$H61)</f>
        <v>0</v>
      </c>
      <c r="DG61" s="101"/>
      <c r="DH61" s="100" t="n">
        <f aca="false">IF($F61=DH$8,$H61)+IF($I61=DH$8,$G61)</f>
        <v>0</v>
      </c>
      <c r="DI61" s="100" t="n">
        <f aca="false">IF($F61=DI$8,$H61)+IF($I61=DI$8,$G61)</f>
        <v>0</v>
      </c>
      <c r="DJ61" s="100" t="n">
        <f aca="false">IF($F61=DJ$8,$H61)+IF($I61=DJ$8,$G61)</f>
        <v>0</v>
      </c>
      <c r="DK61" s="100" t="n">
        <f aca="false">IF($F61=DK$8,$H61)+IF($I61=DK$8,$G61)</f>
        <v>0</v>
      </c>
      <c r="DL61" s="100" t="n">
        <f aca="false">IF($F61=DL$8,$H61)+IF($I61=DL$8,$G61)</f>
        <v>0</v>
      </c>
      <c r="DM61" s="100" t="n">
        <f aca="false">IF($F61=DM$8,$H61)+IF($I61=DM$8,$G61)</f>
        <v>0</v>
      </c>
      <c r="DN61" s="100" t="n">
        <f aca="false">IF($F61=DN$8,$H61)+IF($I61=DN$8,$G61)</f>
        <v>0</v>
      </c>
      <c r="DO61" s="100" t="n">
        <f aca="false">IF($F61=DO$8,$H61)+IF($I61=DO$8,$G61)</f>
        <v>0</v>
      </c>
      <c r="DP61" s="100" t="n">
        <f aca="false">IF($F61=DP$8,$H61)+IF($I61=DP$8,$G61)</f>
        <v>0</v>
      </c>
      <c r="DQ61" s="100" t="n">
        <f aca="false">IF($F61=DQ$8,$H61)+IF($I61=DQ$8,$G61)</f>
        <v>0</v>
      </c>
      <c r="DR61" s="100" t="n">
        <f aca="false">IF($F61=DR$8,$H61)+IF($I61=DR$8,$G61)</f>
        <v>0</v>
      </c>
      <c r="DS61" s="100" t="n">
        <f aca="false">IF($F61=DS$8,$H61)+IF($I61=DS$8,$G61)</f>
        <v>0</v>
      </c>
      <c r="DT61" s="100" t="n">
        <f aca="false">IF($F61=DT$8,$H61)+IF($I61=DT$8,$G61)</f>
        <v>0</v>
      </c>
      <c r="DU61" s="100" t="n">
        <f aca="false">IF($F61=DU$8,$H61)+IF($I61=DU$8,$G61)</f>
        <v>0</v>
      </c>
      <c r="DV61" s="100" t="n">
        <f aca="false">IF($F61=DV$8,$H61)+IF($I61=DV$8,$G61)</f>
        <v>0</v>
      </c>
      <c r="DW61" s="100" t="n">
        <f aca="false">IF($F61=DW$8,$H61)+IF($I61=DW$8,$G61)</f>
        <v>0</v>
      </c>
      <c r="DX61" s="100" t="n">
        <f aca="false">IF($F61=DX$8,$H61)+IF($I61=DX$8,$G61)</f>
        <v>0</v>
      </c>
      <c r="DY61" s="100" t="n">
        <f aca="false">IF($F61=DY$8,$H61)+IF($I61=DY$8,$G61)</f>
        <v>0</v>
      </c>
      <c r="DZ61" s="100" t="n">
        <f aca="false">IF($F61=DZ$8,$H61)+IF($I61=DZ$8,$G61)</f>
        <v>0</v>
      </c>
      <c r="EA61" s="100" t="n">
        <f aca="false">IF($F61=EA$8,$H61)+IF($I61=EA$8,$G61)</f>
        <v>0</v>
      </c>
      <c r="EB61" s="100" t="n">
        <f aca="false">IF($F61=EB$8,$H61)+IF($I61=EB$8,$G61)</f>
        <v>0</v>
      </c>
      <c r="EC61" s="100" t="n">
        <f aca="false">IF($F61=EC$8,$H61)+IF($I61=EC$8,$G61)</f>
        <v>0</v>
      </c>
      <c r="ED61" s="100" t="n">
        <f aca="false">IF($F61=ED$8,$H61)+IF($I61=ED$8,$G61)</f>
        <v>0</v>
      </c>
      <c r="EE61" s="100" t="n">
        <f aca="false">IF($F61=EE$8,$H61)+IF($I61=EE$8,$G61)</f>
        <v>0</v>
      </c>
      <c r="EF61" s="100" t="n">
        <f aca="false">IF($F61=EF$8,$H61)+IF($I61=EF$8,$G61)</f>
        <v>0</v>
      </c>
      <c r="EG61" s="100" t="n">
        <f aca="false">IF($F61=EG$8,$H61)+IF($I61=EG$8,$G61)</f>
        <v>0</v>
      </c>
      <c r="EH61" s="100" t="n">
        <f aca="false">IF($F61=EH$8,$H61)+IF($I61=EH$8,$G61)</f>
        <v>0</v>
      </c>
      <c r="EI61" s="100" t="n">
        <f aca="false">IF($F61=EI$8,$H61)+IF($I61=EI$8,$G61)</f>
        <v>0</v>
      </c>
      <c r="EJ61" s="100" t="n">
        <f aca="false">IF($F61=EJ$8,$H61)+IF($I61=EJ$8,$G61)</f>
        <v>0</v>
      </c>
      <c r="EK61" s="100" t="n">
        <f aca="false">IF($F61=EK$8,$H61)+IF($I61=EK$8,$G61)</f>
        <v>0</v>
      </c>
      <c r="EL61" s="100" t="n">
        <f aca="false">IF($F61=EL$8,$H61)+IF($I61=EL$8,$G61)</f>
        <v>0</v>
      </c>
      <c r="EM61" s="100" t="n">
        <f aca="false">IF($F61=EM$8,$H61)+IF($I61=EM$8,$G61)</f>
        <v>0</v>
      </c>
      <c r="EN61" s="100" t="n">
        <f aca="false">IF($F61=EN$8,$H61)+IF($I61=EN$8,$G61)</f>
        <v>0</v>
      </c>
      <c r="EO61" s="100" t="n">
        <f aca="false">IF($F61=EO$8,$H61)+IF($I61=EO$8,$G61)</f>
        <v>0</v>
      </c>
      <c r="EP61" s="100" t="n">
        <f aca="false">IF($F61=EP$8,$H61)+IF($I61=EP$8,$G61)</f>
        <v>0</v>
      </c>
      <c r="EQ61" s="100" t="n">
        <f aca="false">IF($F61=EQ$8,$H61)+IF($I61=EQ$8,$G61)</f>
        <v>0</v>
      </c>
      <c r="ER61" s="100" t="n">
        <f aca="false">IF($F61=ER$8,$H61)+IF($I61=ER$8,$G61)</f>
        <v>0</v>
      </c>
      <c r="ES61" s="100" t="n">
        <f aca="false">IF($F61=ES$8,$H61)+IF($I61=ES$8,$G61)</f>
        <v>0</v>
      </c>
      <c r="ET61" s="100" t="n">
        <f aca="false">IF($F61=ET$8,$H61)+IF($I61=ET$8,$G61)</f>
        <v>0</v>
      </c>
      <c r="EU61" s="100" t="n">
        <f aca="false">IF($F61=EU$8,$H61)+IF($I61=EU$8,$G61)</f>
        <v>0</v>
      </c>
      <c r="EV61" s="100" t="n">
        <f aca="false">IF($F61=EV$8,$H61)+IF($I61=EV$8,$G61)</f>
        <v>0</v>
      </c>
      <c r="EW61" s="100" t="n">
        <f aca="false">IF($F61=EW$8,$H61)+IF($I61=EW$8,$G61)</f>
        <v>0</v>
      </c>
      <c r="EX61" s="100" t="n">
        <f aca="false">IF($F61=EX$8,$H61)+IF($I61=EX$8,$G61)</f>
        <v>0</v>
      </c>
      <c r="EY61" s="100" t="n">
        <f aca="false">IF($F61=EY$8,$H61)+IF($I61=EY$8,$G61)</f>
        <v>0</v>
      </c>
      <c r="EZ61" s="100" t="n">
        <f aca="false">IF($F61=EZ$8,$H61)+IF($I61=EZ$8,$G61)</f>
        <v>0</v>
      </c>
      <c r="FA61" s="100" t="n">
        <f aca="false">IF($F61=FA$8,$H61)+IF($I61=FA$8,$G61)</f>
        <v>0</v>
      </c>
      <c r="FB61" s="100" t="n">
        <f aca="false">IF($F61=FB$8,$H61)+IF($I61=FB$8,$G61)</f>
        <v>0</v>
      </c>
      <c r="FC61" s="100" t="n">
        <f aca="false">IF($F61=FC$8,$H61)+IF($I61=FC$8,$G61)</f>
        <v>0</v>
      </c>
      <c r="FD61" s="1"/>
      <c r="FE61" s="110" t="n">
        <v>3</v>
      </c>
      <c r="FF61" s="126" t="str">
        <f aca="false">Paramètres!O44</f>
        <v>Irak</v>
      </c>
      <c r="FG61" s="112" t="n">
        <f aca="false">Paramètres!P44</f>
        <v>0</v>
      </c>
      <c r="FH61" s="113" t="n">
        <f aca="false">Paramètres!Q44</f>
        <v>0</v>
      </c>
      <c r="FI61" s="113" t="n">
        <f aca="false">Paramètres!R44</f>
        <v>0</v>
      </c>
      <c r="FJ61" s="139" t="n">
        <f aca="false">Paramètres!S44</f>
        <v>0</v>
      </c>
      <c r="FL61" s="127" t="s">
        <v>215</v>
      </c>
      <c r="FM61" s="70"/>
      <c r="FN61" s="128"/>
      <c r="FO61" s="28"/>
      <c r="FP61" s="28"/>
      <c r="FQ61" s="31"/>
      <c r="FR61" s="123"/>
      <c r="FS61" s="89"/>
      <c r="FT61" s="124"/>
      <c r="FU61" s="91"/>
      <c r="FV61" s="92"/>
      <c r="FW61" s="31"/>
      <c r="FX61" s="67"/>
      <c r="FY61" s="66"/>
      <c r="FZ61" s="31"/>
      <c r="GA61" s="31"/>
      <c r="GC61" s="31"/>
      <c r="GD61" s="31"/>
      <c r="GE61" s="31"/>
      <c r="GF61" s="31"/>
      <c r="GG61" s="31"/>
      <c r="GH61" s="31"/>
      <c r="GI61" s="31"/>
      <c r="GJ61" s="73" t="s">
        <v>216</v>
      </c>
      <c r="GK61" s="73"/>
      <c r="GL61" s="31"/>
      <c r="GM61" s="31"/>
    </row>
    <row r="62" customFormat="false" ht="18" hidden="false" customHeight="true" outlineLevel="0" collapsed="false">
      <c r="B62" s="104" t="s">
        <v>93</v>
      </c>
      <c r="C62" s="104" t="s">
        <v>95</v>
      </c>
      <c r="D62" s="31"/>
      <c r="E62" s="140"/>
      <c r="F62" s="104" t="str">
        <f aca="false">VLOOKUP(B62,Paramètres!$C$10:$D$57,2,0)</f>
        <v>Sénégal</v>
      </c>
      <c r="G62" s="105"/>
      <c r="H62" s="106"/>
      <c r="I62" s="104" t="str">
        <f aca="false">VLOOKUP(C62,Paramètres!$C$10:$D$57,2,0)</f>
        <v>Irak</v>
      </c>
      <c r="J62" s="107" t="n">
        <v>46199</v>
      </c>
      <c r="K62" s="108" t="s">
        <v>174</v>
      </c>
      <c r="L62" s="109" t="str">
        <f aca="false">IF(G62&gt;H62,F62,IF(G62&lt;H62,I62,IF(G62="","Non joué",IF(G62=H62,"Nul"))))</f>
        <v>Non joué</v>
      </c>
      <c r="M62" s="37"/>
      <c r="N62" s="100" t="n">
        <f aca="false">IF($L62=N$8,3,IF(AND(OR($F62=N$8,$I62=N$8),$L62="Nul"),1,0))</f>
        <v>0</v>
      </c>
      <c r="O62" s="100" t="n">
        <f aca="false">IF($L62=O$8,3,IF(AND(OR($F62=O$8,$I62=O$8),$L62="Nul"),1,0))</f>
        <v>0</v>
      </c>
      <c r="P62" s="100" t="n">
        <f aca="false">IF($L62=P$8,3,IF(AND(OR($F62=P$8,$I62=P$8),$L62="Nul"),1,0))</f>
        <v>0</v>
      </c>
      <c r="Q62" s="100" t="n">
        <f aca="false">IF($L62=Q$8,3,IF(AND(OR($F62=Q$8,$I62=Q$8),$L62="Nul"),1,0))</f>
        <v>0</v>
      </c>
      <c r="R62" s="100" t="n">
        <f aca="false">IF($L62=R$8,3,IF(AND(OR($F62=R$8,$I62=R$8),$L62="Nul"),1,0))</f>
        <v>0</v>
      </c>
      <c r="S62" s="100" t="n">
        <f aca="false">IF($L62=S$8,3,IF(AND(OR($F62=S$8,$I62=S$8),$L62="Nul"),1,0))</f>
        <v>0</v>
      </c>
      <c r="T62" s="100" t="n">
        <f aca="false">IF($L62=T$8,3,IF(AND(OR($F62=T$8,$I62=T$8),$L62="Nul"),1,0))</f>
        <v>0</v>
      </c>
      <c r="U62" s="100" t="n">
        <f aca="false">IF($L62=U$8,3,IF(AND(OR($F62=U$8,$I62=U$8),$L62="Nul"),1,0))</f>
        <v>0</v>
      </c>
      <c r="V62" s="100" t="n">
        <f aca="false">IF($L62=V$8,3,IF(AND(OR($F62=V$8,$I62=V$8),$L62="Nul"),1,0))</f>
        <v>0</v>
      </c>
      <c r="W62" s="100" t="n">
        <f aca="false">IF($L62=W$8,3,IF(AND(OR($F62=W$8,$I62=W$8),$L62="Nul"),1,0))</f>
        <v>0</v>
      </c>
      <c r="X62" s="100" t="n">
        <f aca="false">IF($L62=X$8,3,IF(AND(OR($F62=X$8,$I62=X$8),$L62="Nul"),1,0))</f>
        <v>0</v>
      </c>
      <c r="Y62" s="100" t="n">
        <f aca="false">IF($L62=Y$8,3,IF(AND(OR($F62=Y$8,$I62=Y$8),$L62="Nul"),1,0))</f>
        <v>0</v>
      </c>
      <c r="Z62" s="100" t="n">
        <f aca="false">IF($L62=Z$8,3,IF(AND(OR($F62=Z$8,$I62=Z$8),$L62="Nul"),1,0))</f>
        <v>0</v>
      </c>
      <c r="AA62" s="100" t="n">
        <f aca="false">IF($L62=AA$8,3,IF(AND(OR($F62=AA$8,$I62=AA$8),$L62="Nul"),1,0))</f>
        <v>0</v>
      </c>
      <c r="AB62" s="100" t="n">
        <f aca="false">IF($L62=AB$8,3,IF(AND(OR($F62=AB$8,$I62=AB$8),$L62="Nul"),1,0))</f>
        <v>0</v>
      </c>
      <c r="AC62" s="100" t="n">
        <f aca="false">IF($L62=AC$8,3,IF(AND(OR($F62=AC$8,$I62=AC$8),$L62="Nul"),1,0))</f>
        <v>0</v>
      </c>
      <c r="AD62" s="100" t="n">
        <f aca="false">IF($L62=AD$8,3,IF(AND(OR($F62=AD$8,$I62=AD$8),$L62="Nul"),1,0))</f>
        <v>0</v>
      </c>
      <c r="AE62" s="100" t="n">
        <f aca="false">IF($L62=AE$8,3,IF(AND(OR($F62=AE$8,$I62=AE$8),$L62="Nul"),1,0))</f>
        <v>0</v>
      </c>
      <c r="AF62" s="100" t="n">
        <f aca="false">IF($L62=AF$8,3,IF(AND(OR($F62=AF$8,$I62=AF$8),$L62="Nul"),1,0))</f>
        <v>0</v>
      </c>
      <c r="AG62" s="100" t="n">
        <f aca="false">IF($L62=AG$8,3,IF(AND(OR($F62=AG$8,$I62=AG$8),$L62="Nul"),1,0))</f>
        <v>0</v>
      </c>
      <c r="AH62" s="100" t="n">
        <f aca="false">IF($L62=AH$8,3,IF(AND(OR($F62=AH$8,$I62=AH$8),$L62="Nul"),1,0))</f>
        <v>0</v>
      </c>
      <c r="AI62" s="100" t="n">
        <f aca="false">IF($L62=AI$8,3,IF(AND(OR($F62=AI$8,$I62=AI$8),$L62="Nul"),1,0))</f>
        <v>0</v>
      </c>
      <c r="AJ62" s="100" t="n">
        <f aca="false">IF($L62=AJ$8,3,IF(AND(OR($F62=AJ$8,$I62=AJ$8),$L62="Nul"),1,0))</f>
        <v>0</v>
      </c>
      <c r="AK62" s="100" t="n">
        <f aca="false">IF($L62=AK$8,3,IF(AND(OR($F62=AK$8,$I62=AK$8),$L62="Nul"),1,0))</f>
        <v>0</v>
      </c>
      <c r="AL62" s="100" t="n">
        <f aca="false">IF($L62=AL$8,3,IF(AND(OR($F62=AL$8,$I62=AL$8),$L62="Nul"),1,0))</f>
        <v>0</v>
      </c>
      <c r="AM62" s="100" t="n">
        <f aca="false">IF($L62=AM$8,3,IF(AND(OR($F62=AM$8,$I62=AM$8),$L62="Nul"),1,0))</f>
        <v>0</v>
      </c>
      <c r="AN62" s="100" t="n">
        <f aca="false">IF($L62=AN$8,3,IF(AND(OR($F62=AN$8,$I62=AN$8),$L62="Nul"),1,0))</f>
        <v>0</v>
      </c>
      <c r="AO62" s="100" t="n">
        <f aca="false">IF($L62=AO$8,3,IF(AND(OR($F62=AO$8,$I62=AO$8),$L62="Nul"),1,0))</f>
        <v>0</v>
      </c>
      <c r="AP62" s="100" t="n">
        <f aca="false">IF($L62=AP$8,3,IF(AND(OR($F62=AP$8,$I62=AP$8),$L62="Nul"),1,0))</f>
        <v>0</v>
      </c>
      <c r="AQ62" s="100" t="n">
        <f aca="false">IF($L62=AQ$8,3,IF(AND(OR($F62=AQ$8,$I62=AQ$8),$L62="Nul"),1,0))</f>
        <v>0</v>
      </c>
      <c r="AR62" s="100" t="n">
        <f aca="false">IF($L62=AR$8,3,IF(AND(OR($F62=AR$8,$I62=AR$8),$L62="Nul"),1,0))</f>
        <v>0</v>
      </c>
      <c r="AS62" s="100" t="n">
        <f aca="false">IF($L62=AS$8,3,IF(AND(OR($F62=AS$8,$I62=AS$8),$L62="Nul"),1,0))</f>
        <v>0</v>
      </c>
      <c r="AT62" s="100" t="n">
        <f aca="false">IF($L62=AT$8,3,IF(AND(OR($F62=AT$8,$I62=AT$8),$L62="Nul"),1,0))</f>
        <v>0</v>
      </c>
      <c r="AU62" s="100" t="n">
        <f aca="false">IF($L62=AU$8,3,IF(AND(OR($F62=AU$8,$I62=AU$8),$L62="Nul"),1,0))</f>
        <v>0</v>
      </c>
      <c r="AV62" s="100" t="n">
        <f aca="false">IF($L62=AV$8,3,IF(AND(OR($F62=AV$8,$I62=AV$8),$L62="Nul"),1,0))</f>
        <v>0</v>
      </c>
      <c r="AW62" s="100" t="n">
        <f aca="false">IF($L62=AW$8,3,IF(AND(OR($F62=AW$8,$I62=AW$8),$L62="Nul"),1,0))</f>
        <v>0</v>
      </c>
      <c r="AX62" s="100" t="n">
        <f aca="false">IF($L62=AX$8,3,IF(AND(OR($F62=AX$8,$I62=AX$8),$L62="Nul"),1,0))</f>
        <v>0</v>
      </c>
      <c r="AY62" s="100" t="n">
        <f aca="false">IF($L62=AY$8,3,IF(AND(OR($F62=AY$8,$I62=AY$8),$L62="Nul"),1,0))</f>
        <v>0</v>
      </c>
      <c r="AZ62" s="100" t="n">
        <f aca="false">IF($L62=AZ$8,3,IF(AND(OR($F62=AZ$8,$I62=AZ$8),$L62="Nul"),1,0))</f>
        <v>0</v>
      </c>
      <c r="BA62" s="100" t="n">
        <f aca="false">IF($L62=BA$8,3,IF(AND(OR($F62=BA$8,$I62=BA$8),$L62="Nul"),1,0))</f>
        <v>0</v>
      </c>
      <c r="BB62" s="100" t="n">
        <f aca="false">IF($L62=BB$8,3,IF(AND(OR($F62=BB$8,$I62=BB$8),$L62="Nul"),1,0))</f>
        <v>0</v>
      </c>
      <c r="BC62" s="100" t="n">
        <f aca="false">IF($L62=BC$8,3,IF(AND(OR($F62=BC$8,$I62=BC$8),$L62="Nul"),1,0))</f>
        <v>0</v>
      </c>
      <c r="BD62" s="100" t="n">
        <f aca="false">IF($L62=BD$8,3,IF(AND(OR($F62=BD$8,$I62=BD$8),$L62="Nul"),1,0))</f>
        <v>0</v>
      </c>
      <c r="BE62" s="100" t="n">
        <f aca="false">IF($L62=BE$8,3,IF(AND(OR($F62=BE$8,$I62=BE$8),$L62="Nul"),1,0))</f>
        <v>0</v>
      </c>
      <c r="BF62" s="100" t="n">
        <f aca="false">IF($L62=BF$8,3,IF(AND(OR($F62=BF$8,$I62=BF$8),$L62="Nul"),1,0))</f>
        <v>0</v>
      </c>
      <c r="BG62" s="100" t="n">
        <f aca="false">IF($L62=BG$8,3,IF(AND(OR($F62=BG$8,$I62=BG$8),$L62="Nul"),1,0))</f>
        <v>0</v>
      </c>
      <c r="BH62" s="100" t="n">
        <f aca="false">IF($L62=BH$8,3,IF(AND(OR($F62=BH$8,$I62=BH$8),$L62="Nul"),1,0))</f>
        <v>0</v>
      </c>
      <c r="BI62" s="100" t="n">
        <f aca="false">IF($L62=BI$8,3,IF(AND(OR($F62=BI$8,$I62=BI$8),$L62="Nul"),1,0))</f>
        <v>0</v>
      </c>
      <c r="BJ62" s="101"/>
      <c r="BK62" s="100" t="n">
        <f aca="false">IF($F62=BK$8,$G62)+IF($I62=BK$8,$H62)</f>
        <v>0</v>
      </c>
      <c r="BL62" s="100" t="n">
        <f aca="false">IF($F62=BL$8,$G62)+IF($I62=BL$8,$H62)</f>
        <v>0</v>
      </c>
      <c r="BM62" s="100" t="n">
        <f aca="false">IF($F62=BM$8,$G62)+IF($I62=BM$8,$H62)</f>
        <v>0</v>
      </c>
      <c r="BN62" s="100" t="n">
        <f aca="false">IF($F62=BN$8,$G62)+IF($I62=BN$8,$H62)</f>
        <v>0</v>
      </c>
      <c r="BO62" s="100" t="n">
        <f aca="false">IF($F62=BO$8,$G62)+IF($I62=BO$8,$H62)</f>
        <v>0</v>
      </c>
      <c r="BP62" s="100" t="n">
        <f aca="false">IF($F62=BP$8,$G62)+IF($I62=BP$8,$H62)</f>
        <v>0</v>
      </c>
      <c r="BQ62" s="100" t="n">
        <f aca="false">IF($F62=BQ$8,$G62)+IF($I62=BQ$8,$H62)</f>
        <v>0</v>
      </c>
      <c r="BR62" s="100" t="n">
        <f aca="false">IF($F62=BR$8,$G62)+IF($I62=BR$8,$H62)</f>
        <v>0</v>
      </c>
      <c r="BS62" s="100" t="n">
        <f aca="false">IF($F62=BS$8,$G62)+IF($I62=BS$8,$H62)</f>
        <v>0</v>
      </c>
      <c r="BT62" s="100" t="n">
        <f aca="false">IF($F62=BT$8,$G62)+IF($I62=BT$8,$H62)</f>
        <v>0</v>
      </c>
      <c r="BU62" s="100" t="n">
        <f aca="false">IF($F62=BU$8,$G62)+IF($I62=BU$8,$H62)</f>
        <v>0</v>
      </c>
      <c r="BV62" s="100" t="n">
        <f aca="false">IF($F62=BV$8,$G62)+IF($I62=BV$8,$H62)</f>
        <v>0</v>
      </c>
      <c r="BW62" s="100" t="n">
        <f aca="false">IF($F62=BW$8,$G62)+IF($I62=BW$8,$H62)</f>
        <v>0</v>
      </c>
      <c r="BX62" s="100" t="n">
        <f aca="false">IF($F62=BX$8,$G62)+IF($I62=BX$8,$H62)</f>
        <v>0</v>
      </c>
      <c r="BY62" s="100" t="n">
        <f aca="false">IF($F62=BY$8,$G62)+IF($I62=BY$8,$H62)</f>
        <v>0</v>
      </c>
      <c r="BZ62" s="100" t="n">
        <f aca="false">IF($F62=BZ$8,$G62)+IF($I62=BZ$8,$H62)</f>
        <v>0</v>
      </c>
      <c r="CA62" s="100" t="n">
        <f aca="false">IF($F62=CA$8,$G62)+IF($I62=CA$8,$H62)</f>
        <v>0</v>
      </c>
      <c r="CB62" s="100" t="n">
        <f aca="false">IF($F62=CB$8,$G62)+IF($I62=CB$8,$H62)</f>
        <v>0</v>
      </c>
      <c r="CC62" s="100" t="n">
        <f aca="false">IF($F62=CC$8,$G62)+IF($I62=CC$8,$H62)</f>
        <v>0</v>
      </c>
      <c r="CD62" s="100" t="n">
        <f aca="false">IF($F62=CD$8,$G62)+IF($I62=CD$8,$H62)</f>
        <v>0</v>
      </c>
      <c r="CE62" s="100" t="n">
        <f aca="false">IF($F62=CE$8,$G62)+IF($I62=CE$8,$H62)</f>
        <v>0</v>
      </c>
      <c r="CF62" s="100" t="n">
        <f aca="false">IF($F62=CF$8,$G62)+IF($I62=CF$8,$H62)</f>
        <v>0</v>
      </c>
      <c r="CG62" s="100" t="n">
        <f aca="false">IF($F62=CG$8,$G62)+IF($I62=CG$8,$H62)</f>
        <v>0</v>
      </c>
      <c r="CH62" s="100" t="n">
        <f aca="false">IF($F62=CH$8,$G62)+IF($I62=CH$8,$H62)</f>
        <v>0</v>
      </c>
      <c r="CI62" s="100" t="n">
        <f aca="false">IF($F62=CI$8,$G62)+IF($I62=CI$8,$H62)</f>
        <v>0</v>
      </c>
      <c r="CJ62" s="100" t="n">
        <f aca="false">IF($F62=CJ$8,$G62)+IF($I62=CJ$8,$H62)</f>
        <v>0</v>
      </c>
      <c r="CK62" s="100" t="n">
        <f aca="false">IF($F62=CK$8,$G62)+IF($I62=CK$8,$H62)</f>
        <v>0</v>
      </c>
      <c r="CL62" s="100" t="n">
        <f aca="false">IF($F62=CL$8,$G62)+IF($I62=CL$8,$H62)</f>
        <v>0</v>
      </c>
      <c r="CM62" s="100" t="n">
        <f aca="false">IF($F62=CM$8,$G62)+IF($I62=CM$8,$H62)</f>
        <v>0</v>
      </c>
      <c r="CN62" s="100" t="n">
        <f aca="false">IF($F62=CN$8,$G62)+IF($I62=CN$8,$H62)</f>
        <v>0</v>
      </c>
      <c r="CO62" s="100" t="n">
        <f aca="false">IF($F62=CO$8,$G62)+IF($I62=CO$8,$H62)</f>
        <v>0</v>
      </c>
      <c r="CP62" s="100" t="n">
        <f aca="false">IF($F62=CP$8,$G62)+IF($I62=CP$8,$H62)</f>
        <v>0</v>
      </c>
      <c r="CQ62" s="100" t="n">
        <f aca="false">IF($F62=CQ$8,$G62)+IF($I62=CQ$8,$H62)</f>
        <v>0</v>
      </c>
      <c r="CR62" s="100" t="n">
        <f aca="false">IF($F62=CR$8,$G62)+IF($I62=CR$8,$H62)</f>
        <v>0</v>
      </c>
      <c r="CS62" s="100" t="n">
        <f aca="false">IF($F62=CS$8,$G62)+IF($I62=CS$8,$H62)</f>
        <v>0</v>
      </c>
      <c r="CT62" s="100" t="n">
        <f aca="false">IF($F62=CT$8,$G62)+IF($I62=CT$8,$H62)</f>
        <v>0</v>
      </c>
      <c r="CU62" s="100" t="n">
        <f aca="false">IF($F62=CU$8,$G62)+IF($I62=CU$8,$H62)</f>
        <v>0</v>
      </c>
      <c r="CV62" s="100" t="n">
        <f aca="false">IF($F62=CV$8,$G62)+IF($I62=CV$8,$H62)</f>
        <v>0</v>
      </c>
      <c r="CW62" s="100" t="n">
        <f aca="false">IF($F62=CW$8,$G62)+IF($I62=CW$8,$H62)</f>
        <v>0</v>
      </c>
      <c r="CX62" s="100" t="n">
        <f aca="false">IF($F62=CX$8,$G62)+IF($I62=CX$8,$H62)</f>
        <v>0</v>
      </c>
      <c r="CY62" s="100" t="n">
        <f aca="false">IF($F62=CY$8,$G62)+IF($I62=CY$8,$H62)</f>
        <v>0</v>
      </c>
      <c r="CZ62" s="100" t="n">
        <f aca="false">IF($F62=CZ$8,$G62)+IF($I62=CZ$8,$H62)</f>
        <v>0</v>
      </c>
      <c r="DA62" s="100" t="n">
        <f aca="false">IF($F62=DA$8,$G62)+IF($I62=DA$8,$H62)</f>
        <v>0</v>
      </c>
      <c r="DB62" s="100" t="n">
        <f aca="false">IF($F62=DB$8,$G62)+IF($I62=DB$8,$H62)</f>
        <v>0</v>
      </c>
      <c r="DC62" s="100" t="n">
        <f aca="false">IF($F62=DC$8,$G62)+IF($I62=DC$8,$H62)</f>
        <v>0</v>
      </c>
      <c r="DD62" s="100" t="n">
        <f aca="false">IF($F62=DD$8,$G62)+IF($I62=DD$8,$H62)</f>
        <v>0</v>
      </c>
      <c r="DE62" s="100" t="n">
        <f aca="false">IF($F62=DE$8,$G62)+IF($I62=DE$8,$H62)</f>
        <v>0</v>
      </c>
      <c r="DF62" s="100" t="n">
        <f aca="false">IF($F62=DF$8,$G62)+IF($I62=DF$8,$H62)</f>
        <v>0</v>
      </c>
      <c r="DG62" s="101"/>
      <c r="DH62" s="100" t="n">
        <f aca="false">IF($F62=DH$8,$H62)+IF($I62=DH$8,$G62)</f>
        <v>0</v>
      </c>
      <c r="DI62" s="100" t="n">
        <f aca="false">IF($F62=DI$8,$H62)+IF($I62=DI$8,$G62)</f>
        <v>0</v>
      </c>
      <c r="DJ62" s="100" t="n">
        <f aca="false">IF($F62=DJ$8,$H62)+IF($I62=DJ$8,$G62)</f>
        <v>0</v>
      </c>
      <c r="DK62" s="100" t="n">
        <f aca="false">IF($F62=DK$8,$H62)+IF($I62=DK$8,$G62)</f>
        <v>0</v>
      </c>
      <c r="DL62" s="100" t="n">
        <f aca="false">IF($F62=DL$8,$H62)+IF($I62=DL$8,$G62)</f>
        <v>0</v>
      </c>
      <c r="DM62" s="100" t="n">
        <f aca="false">IF($F62=DM$8,$H62)+IF($I62=DM$8,$G62)</f>
        <v>0</v>
      </c>
      <c r="DN62" s="100" t="n">
        <f aca="false">IF($F62=DN$8,$H62)+IF($I62=DN$8,$G62)</f>
        <v>0</v>
      </c>
      <c r="DO62" s="100" t="n">
        <f aca="false">IF($F62=DO$8,$H62)+IF($I62=DO$8,$G62)</f>
        <v>0</v>
      </c>
      <c r="DP62" s="100" t="n">
        <f aca="false">IF($F62=DP$8,$H62)+IF($I62=DP$8,$G62)</f>
        <v>0</v>
      </c>
      <c r="DQ62" s="100" t="n">
        <f aca="false">IF($F62=DQ$8,$H62)+IF($I62=DQ$8,$G62)</f>
        <v>0</v>
      </c>
      <c r="DR62" s="100" t="n">
        <f aca="false">IF($F62=DR$8,$H62)+IF($I62=DR$8,$G62)</f>
        <v>0</v>
      </c>
      <c r="DS62" s="100" t="n">
        <f aca="false">IF($F62=DS$8,$H62)+IF($I62=DS$8,$G62)</f>
        <v>0</v>
      </c>
      <c r="DT62" s="100" t="n">
        <f aca="false">IF($F62=DT$8,$H62)+IF($I62=DT$8,$G62)</f>
        <v>0</v>
      </c>
      <c r="DU62" s="100" t="n">
        <f aca="false">IF($F62=DU$8,$H62)+IF($I62=DU$8,$G62)</f>
        <v>0</v>
      </c>
      <c r="DV62" s="100" t="n">
        <f aca="false">IF($F62=DV$8,$H62)+IF($I62=DV$8,$G62)</f>
        <v>0</v>
      </c>
      <c r="DW62" s="100" t="n">
        <f aca="false">IF($F62=DW$8,$H62)+IF($I62=DW$8,$G62)</f>
        <v>0</v>
      </c>
      <c r="DX62" s="100" t="n">
        <f aca="false">IF($F62=DX$8,$H62)+IF($I62=DX$8,$G62)</f>
        <v>0</v>
      </c>
      <c r="DY62" s="100" t="n">
        <f aca="false">IF($F62=DY$8,$H62)+IF($I62=DY$8,$G62)</f>
        <v>0</v>
      </c>
      <c r="DZ62" s="100" t="n">
        <f aca="false">IF($F62=DZ$8,$H62)+IF($I62=DZ$8,$G62)</f>
        <v>0</v>
      </c>
      <c r="EA62" s="100" t="n">
        <f aca="false">IF($F62=EA$8,$H62)+IF($I62=EA$8,$G62)</f>
        <v>0</v>
      </c>
      <c r="EB62" s="100" t="n">
        <f aca="false">IF($F62=EB$8,$H62)+IF($I62=EB$8,$G62)</f>
        <v>0</v>
      </c>
      <c r="EC62" s="100" t="n">
        <f aca="false">IF($F62=EC$8,$H62)+IF($I62=EC$8,$G62)</f>
        <v>0</v>
      </c>
      <c r="ED62" s="100" t="n">
        <f aca="false">IF($F62=ED$8,$H62)+IF($I62=ED$8,$G62)</f>
        <v>0</v>
      </c>
      <c r="EE62" s="100" t="n">
        <f aca="false">IF($F62=EE$8,$H62)+IF($I62=EE$8,$G62)</f>
        <v>0</v>
      </c>
      <c r="EF62" s="100" t="n">
        <f aca="false">IF($F62=EF$8,$H62)+IF($I62=EF$8,$G62)</f>
        <v>0</v>
      </c>
      <c r="EG62" s="100" t="n">
        <f aca="false">IF($F62=EG$8,$H62)+IF($I62=EG$8,$G62)</f>
        <v>0</v>
      </c>
      <c r="EH62" s="100" t="n">
        <f aca="false">IF($F62=EH$8,$H62)+IF($I62=EH$8,$G62)</f>
        <v>0</v>
      </c>
      <c r="EI62" s="100" t="n">
        <f aca="false">IF($F62=EI$8,$H62)+IF($I62=EI$8,$G62)</f>
        <v>0</v>
      </c>
      <c r="EJ62" s="100" t="n">
        <f aca="false">IF($F62=EJ$8,$H62)+IF($I62=EJ$8,$G62)</f>
        <v>0</v>
      </c>
      <c r="EK62" s="100" t="n">
        <f aca="false">IF($F62=EK$8,$H62)+IF($I62=EK$8,$G62)</f>
        <v>0</v>
      </c>
      <c r="EL62" s="100" t="n">
        <f aca="false">IF($F62=EL$8,$H62)+IF($I62=EL$8,$G62)</f>
        <v>0</v>
      </c>
      <c r="EM62" s="100" t="n">
        <f aca="false">IF($F62=EM$8,$H62)+IF($I62=EM$8,$G62)</f>
        <v>0</v>
      </c>
      <c r="EN62" s="100" t="n">
        <f aca="false">IF($F62=EN$8,$H62)+IF($I62=EN$8,$G62)</f>
        <v>0</v>
      </c>
      <c r="EO62" s="100" t="n">
        <f aca="false">IF($F62=EO$8,$H62)+IF($I62=EO$8,$G62)</f>
        <v>0</v>
      </c>
      <c r="EP62" s="100" t="n">
        <f aca="false">IF($F62=EP$8,$H62)+IF($I62=EP$8,$G62)</f>
        <v>0</v>
      </c>
      <c r="EQ62" s="100" t="n">
        <f aca="false">IF($F62=EQ$8,$H62)+IF($I62=EQ$8,$G62)</f>
        <v>0</v>
      </c>
      <c r="ER62" s="100" t="n">
        <f aca="false">IF($F62=ER$8,$H62)+IF($I62=ER$8,$G62)</f>
        <v>0</v>
      </c>
      <c r="ES62" s="100" t="n">
        <f aca="false">IF($F62=ES$8,$H62)+IF($I62=ES$8,$G62)</f>
        <v>0</v>
      </c>
      <c r="ET62" s="100" t="n">
        <f aca="false">IF($F62=ET$8,$H62)+IF($I62=ET$8,$G62)</f>
        <v>0</v>
      </c>
      <c r="EU62" s="100" t="n">
        <f aca="false">IF($F62=EU$8,$H62)+IF($I62=EU$8,$G62)</f>
        <v>0</v>
      </c>
      <c r="EV62" s="100" t="n">
        <f aca="false">IF($F62=EV$8,$H62)+IF($I62=EV$8,$G62)</f>
        <v>0</v>
      </c>
      <c r="EW62" s="100" t="n">
        <f aca="false">IF($F62=EW$8,$H62)+IF($I62=EW$8,$G62)</f>
        <v>0</v>
      </c>
      <c r="EX62" s="100" t="n">
        <f aca="false">IF($F62=EX$8,$H62)+IF($I62=EX$8,$G62)</f>
        <v>0</v>
      </c>
      <c r="EY62" s="100" t="n">
        <f aca="false">IF($F62=EY$8,$H62)+IF($I62=EY$8,$G62)</f>
        <v>0</v>
      </c>
      <c r="EZ62" s="100" t="n">
        <f aca="false">IF($F62=EZ$8,$H62)+IF($I62=EZ$8,$G62)</f>
        <v>0</v>
      </c>
      <c r="FA62" s="100" t="n">
        <f aca="false">IF($F62=FA$8,$H62)+IF($I62=FA$8,$G62)</f>
        <v>0</v>
      </c>
      <c r="FB62" s="100" t="n">
        <f aca="false">IF($F62=FB$8,$H62)+IF($I62=FB$8,$G62)</f>
        <v>0</v>
      </c>
      <c r="FC62" s="100" t="n">
        <f aca="false">IF($F62=FC$8,$H62)+IF($I62=FC$8,$G62)</f>
        <v>0</v>
      </c>
      <c r="FE62" s="110" t="n">
        <v>4</v>
      </c>
      <c r="FF62" s="126" t="str">
        <f aca="false">Paramètres!O45</f>
        <v>Norvège</v>
      </c>
      <c r="FG62" s="112" t="n">
        <f aca="false">Paramètres!P45</f>
        <v>0</v>
      </c>
      <c r="FH62" s="113" t="n">
        <f aca="false">Paramètres!Q45</f>
        <v>0</v>
      </c>
      <c r="FI62" s="113" t="n">
        <f aca="false">Paramètres!R45</f>
        <v>0</v>
      </c>
      <c r="FJ62" s="139" t="n">
        <f aca="false">Paramètres!S45</f>
        <v>0</v>
      </c>
      <c r="FL62" s="67"/>
      <c r="FM62" s="28" t="s">
        <v>142</v>
      </c>
      <c r="FN62" s="33" t="s">
        <v>143</v>
      </c>
      <c r="FO62" s="28"/>
      <c r="FP62" s="28"/>
      <c r="FQ62" s="31"/>
      <c r="FR62" s="129" t="str">
        <f aca="false">IF(ISBLANK(FM63),"",VLOOKUP(LARGE(FO63:FO66,1),FO63:FP66,2,0))</f>
        <v/>
      </c>
      <c r="FS62" s="115"/>
      <c r="FT62" s="130"/>
      <c r="FU62" s="117" t="n">
        <f aca="false">FS62+FT62/10</f>
        <v>0</v>
      </c>
      <c r="FV62" s="118" t="str">
        <f aca="false">FR62</f>
        <v/>
      </c>
      <c r="FW62" s="31"/>
      <c r="FX62" s="67"/>
      <c r="FY62" s="66"/>
      <c r="FZ62" s="31"/>
      <c r="GA62" s="31"/>
      <c r="GC62" s="31"/>
      <c r="GD62" s="31"/>
      <c r="GE62" s="31"/>
      <c r="GF62" s="31"/>
      <c r="GG62" s="31"/>
      <c r="GH62" s="31"/>
      <c r="GI62" s="31"/>
      <c r="GJ62" s="119"/>
      <c r="GK62" s="28" t="s">
        <v>142</v>
      </c>
      <c r="GL62" s="33" t="s">
        <v>143</v>
      </c>
      <c r="GM62" s="31"/>
    </row>
    <row r="63" customFormat="false" ht="18" hidden="false" customHeight="true" outlineLevel="0" collapsed="false">
      <c r="B63" s="131" t="s">
        <v>97</v>
      </c>
      <c r="C63" s="131" t="s">
        <v>91</v>
      </c>
      <c r="D63" s="31"/>
      <c r="E63" s="140"/>
      <c r="F63" s="131" t="str">
        <f aca="false">VLOOKUP(B63,Paramètres!$C$10:$D$57,2,0)</f>
        <v>Norvège</v>
      </c>
      <c r="G63" s="132"/>
      <c r="H63" s="133"/>
      <c r="I63" s="157" t="str">
        <f aca="false">VLOOKUP(C63,Paramètres!$C$10:$D$57,2,0)</f>
        <v>France</v>
      </c>
      <c r="J63" s="134" t="n">
        <v>46199</v>
      </c>
      <c r="K63" s="135" t="s">
        <v>164</v>
      </c>
      <c r="L63" s="136" t="str">
        <f aca="false">IF(G63&gt;H63,F63,IF(G63&lt;H63,I63,IF(G63="","Non joué",IF(G63=H63,"Nul"))))</f>
        <v>Non joué</v>
      </c>
      <c r="M63" s="37"/>
      <c r="N63" s="100" t="n">
        <f aca="false">IF($L63=N$8,3,IF(AND(OR($F63=N$8,$I63=N$8),$L63="Nul"),1,0))</f>
        <v>0</v>
      </c>
      <c r="O63" s="100" t="n">
        <f aca="false">IF($L63=O$8,3,IF(AND(OR($F63=O$8,$I63=O$8),$L63="Nul"),1,0))</f>
        <v>0</v>
      </c>
      <c r="P63" s="100" t="n">
        <f aca="false">IF($L63=P$8,3,IF(AND(OR($F63=P$8,$I63=P$8),$L63="Nul"),1,0))</f>
        <v>0</v>
      </c>
      <c r="Q63" s="100" t="n">
        <f aca="false">IF($L63=Q$8,3,IF(AND(OR($F63=Q$8,$I63=Q$8),$L63="Nul"),1,0))</f>
        <v>0</v>
      </c>
      <c r="R63" s="100" t="n">
        <f aca="false">IF($L63=R$8,3,IF(AND(OR($F63=R$8,$I63=R$8),$L63="Nul"),1,0))</f>
        <v>0</v>
      </c>
      <c r="S63" s="100" t="n">
        <f aca="false">IF($L63=S$8,3,IF(AND(OR($F63=S$8,$I63=S$8),$L63="Nul"),1,0))</f>
        <v>0</v>
      </c>
      <c r="T63" s="100" t="n">
        <f aca="false">IF($L63=T$8,3,IF(AND(OR($F63=T$8,$I63=T$8),$L63="Nul"),1,0))</f>
        <v>0</v>
      </c>
      <c r="U63" s="100" t="n">
        <f aca="false">IF($L63=U$8,3,IF(AND(OR($F63=U$8,$I63=U$8),$L63="Nul"),1,0))</f>
        <v>0</v>
      </c>
      <c r="V63" s="100" t="n">
        <f aca="false">IF($L63=V$8,3,IF(AND(OR($F63=V$8,$I63=V$8),$L63="Nul"),1,0))</f>
        <v>0</v>
      </c>
      <c r="W63" s="100" t="n">
        <f aca="false">IF($L63=W$8,3,IF(AND(OR($F63=W$8,$I63=W$8),$L63="Nul"),1,0))</f>
        <v>0</v>
      </c>
      <c r="X63" s="100" t="n">
        <f aca="false">IF($L63=X$8,3,IF(AND(OR($F63=X$8,$I63=X$8),$L63="Nul"),1,0))</f>
        <v>0</v>
      </c>
      <c r="Y63" s="100" t="n">
        <f aca="false">IF($L63=Y$8,3,IF(AND(OR($F63=Y$8,$I63=Y$8),$L63="Nul"),1,0))</f>
        <v>0</v>
      </c>
      <c r="Z63" s="100" t="n">
        <f aca="false">IF($L63=Z$8,3,IF(AND(OR($F63=Z$8,$I63=Z$8),$L63="Nul"),1,0))</f>
        <v>0</v>
      </c>
      <c r="AA63" s="100" t="n">
        <f aca="false">IF($L63=AA$8,3,IF(AND(OR($F63=AA$8,$I63=AA$8),$L63="Nul"),1,0))</f>
        <v>0</v>
      </c>
      <c r="AB63" s="100" t="n">
        <f aca="false">IF($L63=AB$8,3,IF(AND(OR($F63=AB$8,$I63=AB$8),$L63="Nul"),1,0))</f>
        <v>0</v>
      </c>
      <c r="AC63" s="100" t="n">
        <f aca="false">IF($L63=AC$8,3,IF(AND(OR($F63=AC$8,$I63=AC$8),$L63="Nul"),1,0))</f>
        <v>0</v>
      </c>
      <c r="AD63" s="100" t="n">
        <f aca="false">IF($L63=AD$8,3,IF(AND(OR($F63=AD$8,$I63=AD$8),$L63="Nul"),1,0))</f>
        <v>0</v>
      </c>
      <c r="AE63" s="100" t="n">
        <f aca="false">IF($L63=AE$8,3,IF(AND(OR($F63=AE$8,$I63=AE$8),$L63="Nul"),1,0))</f>
        <v>0</v>
      </c>
      <c r="AF63" s="100" t="n">
        <f aca="false">IF($L63=AF$8,3,IF(AND(OR($F63=AF$8,$I63=AF$8),$L63="Nul"),1,0))</f>
        <v>0</v>
      </c>
      <c r="AG63" s="100" t="n">
        <f aca="false">IF($L63=AG$8,3,IF(AND(OR($F63=AG$8,$I63=AG$8),$L63="Nul"),1,0))</f>
        <v>0</v>
      </c>
      <c r="AH63" s="100" t="n">
        <f aca="false">IF($L63=AH$8,3,IF(AND(OR($F63=AH$8,$I63=AH$8),$L63="Nul"),1,0))</f>
        <v>0</v>
      </c>
      <c r="AI63" s="100" t="n">
        <f aca="false">IF($L63=AI$8,3,IF(AND(OR($F63=AI$8,$I63=AI$8),$L63="Nul"),1,0))</f>
        <v>0</v>
      </c>
      <c r="AJ63" s="100" t="n">
        <f aca="false">IF($L63=AJ$8,3,IF(AND(OR($F63=AJ$8,$I63=AJ$8),$L63="Nul"),1,0))</f>
        <v>0</v>
      </c>
      <c r="AK63" s="100" t="n">
        <f aca="false">IF($L63=AK$8,3,IF(AND(OR($F63=AK$8,$I63=AK$8),$L63="Nul"),1,0))</f>
        <v>0</v>
      </c>
      <c r="AL63" s="100" t="n">
        <f aca="false">IF($L63=AL$8,3,IF(AND(OR($F63=AL$8,$I63=AL$8),$L63="Nul"),1,0))</f>
        <v>0</v>
      </c>
      <c r="AM63" s="100" t="n">
        <f aca="false">IF($L63=AM$8,3,IF(AND(OR($F63=AM$8,$I63=AM$8),$L63="Nul"),1,0))</f>
        <v>0</v>
      </c>
      <c r="AN63" s="100" t="n">
        <f aca="false">IF($L63=AN$8,3,IF(AND(OR($F63=AN$8,$I63=AN$8),$L63="Nul"),1,0))</f>
        <v>0</v>
      </c>
      <c r="AO63" s="100" t="n">
        <f aca="false">IF($L63=AO$8,3,IF(AND(OR($F63=AO$8,$I63=AO$8),$L63="Nul"),1,0))</f>
        <v>0</v>
      </c>
      <c r="AP63" s="100" t="n">
        <f aca="false">IF($L63=AP$8,3,IF(AND(OR($F63=AP$8,$I63=AP$8),$L63="Nul"),1,0))</f>
        <v>0</v>
      </c>
      <c r="AQ63" s="100" t="n">
        <f aca="false">IF($L63=AQ$8,3,IF(AND(OR($F63=AQ$8,$I63=AQ$8),$L63="Nul"),1,0))</f>
        <v>0</v>
      </c>
      <c r="AR63" s="100" t="n">
        <f aca="false">IF($L63=AR$8,3,IF(AND(OR($F63=AR$8,$I63=AR$8),$L63="Nul"),1,0))</f>
        <v>0</v>
      </c>
      <c r="AS63" s="100" t="n">
        <f aca="false">IF($L63=AS$8,3,IF(AND(OR($F63=AS$8,$I63=AS$8),$L63="Nul"),1,0))</f>
        <v>0</v>
      </c>
      <c r="AT63" s="100" t="n">
        <f aca="false">IF($L63=AT$8,3,IF(AND(OR($F63=AT$8,$I63=AT$8),$L63="Nul"),1,0))</f>
        <v>0</v>
      </c>
      <c r="AU63" s="100" t="n">
        <f aca="false">IF($L63=AU$8,3,IF(AND(OR($F63=AU$8,$I63=AU$8),$L63="Nul"),1,0))</f>
        <v>0</v>
      </c>
      <c r="AV63" s="100" t="n">
        <f aca="false">IF($L63=AV$8,3,IF(AND(OR($F63=AV$8,$I63=AV$8),$L63="Nul"),1,0))</f>
        <v>0</v>
      </c>
      <c r="AW63" s="100" t="n">
        <f aca="false">IF($L63=AW$8,3,IF(AND(OR($F63=AW$8,$I63=AW$8),$L63="Nul"),1,0))</f>
        <v>0</v>
      </c>
      <c r="AX63" s="100" t="n">
        <f aca="false">IF($L63=AX$8,3,IF(AND(OR($F63=AX$8,$I63=AX$8),$L63="Nul"),1,0))</f>
        <v>0</v>
      </c>
      <c r="AY63" s="100" t="n">
        <f aca="false">IF($L63=AY$8,3,IF(AND(OR($F63=AY$8,$I63=AY$8),$L63="Nul"),1,0))</f>
        <v>0</v>
      </c>
      <c r="AZ63" s="100" t="n">
        <f aca="false">IF($L63=AZ$8,3,IF(AND(OR($F63=AZ$8,$I63=AZ$8),$L63="Nul"),1,0))</f>
        <v>0</v>
      </c>
      <c r="BA63" s="100" t="n">
        <f aca="false">IF($L63=BA$8,3,IF(AND(OR($F63=BA$8,$I63=BA$8),$L63="Nul"),1,0))</f>
        <v>0</v>
      </c>
      <c r="BB63" s="100" t="n">
        <f aca="false">IF($L63=BB$8,3,IF(AND(OR($F63=BB$8,$I63=BB$8),$L63="Nul"),1,0))</f>
        <v>0</v>
      </c>
      <c r="BC63" s="100" t="n">
        <f aca="false">IF($L63=BC$8,3,IF(AND(OR($F63=BC$8,$I63=BC$8),$L63="Nul"),1,0))</f>
        <v>0</v>
      </c>
      <c r="BD63" s="100" t="n">
        <f aca="false">IF($L63=BD$8,3,IF(AND(OR($F63=BD$8,$I63=BD$8),$L63="Nul"),1,0))</f>
        <v>0</v>
      </c>
      <c r="BE63" s="100" t="n">
        <f aca="false">IF($L63=BE$8,3,IF(AND(OR($F63=BE$8,$I63=BE$8),$L63="Nul"),1,0))</f>
        <v>0</v>
      </c>
      <c r="BF63" s="100" t="n">
        <f aca="false">IF($L63=BF$8,3,IF(AND(OR($F63=BF$8,$I63=BF$8),$L63="Nul"),1,0))</f>
        <v>0</v>
      </c>
      <c r="BG63" s="100" t="n">
        <f aca="false">IF($L63=BG$8,3,IF(AND(OR($F63=BG$8,$I63=BG$8),$L63="Nul"),1,0))</f>
        <v>0</v>
      </c>
      <c r="BH63" s="100" t="n">
        <f aca="false">IF($L63=BH$8,3,IF(AND(OR($F63=BH$8,$I63=BH$8),$L63="Nul"),1,0))</f>
        <v>0</v>
      </c>
      <c r="BI63" s="100" t="n">
        <f aca="false">IF($L63=BI$8,3,IF(AND(OR($F63=BI$8,$I63=BI$8),$L63="Nul"),1,0))</f>
        <v>0</v>
      </c>
      <c r="BJ63" s="101"/>
      <c r="BK63" s="100" t="n">
        <f aca="false">IF($F63=BK$8,$G63)+IF($I63=BK$8,$H63)</f>
        <v>0</v>
      </c>
      <c r="BL63" s="100" t="n">
        <f aca="false">IF($F63=BL$8,$G63)+IF($I63=BL$8,$H63)</f>
        <v>0</v>
      </c>
      <c r="BM63" s="100" t="n">
        <f aca="false">IF($F63=BM$8,$G63)+IF($I63=BM$8,$H63)</f>
        <v>0</v>
      </c>
      <c r="BN63" s="100" t="n">
        <f aca="false">IF($F63=BN$8,$G63)+IF($I63=BN$8,$H63)</f>
        <v>0</v>
      </c>
      <c r="BO63" s="100" t="n">
        <f aca="false">IF($F63=BO$8,$G63)+IF($I63=BO$8,$H63)</f>
        <v>0</v>
      </c>
      <c r="BP63" s="100" t="n">
        <f aca="false">IF($F63=BP$8,$G63)+IF($I63=BP$8,$H63)</f>
        <v>0</v>
      </c>
      <c r="BQ63" s="100" t="n">
        <f aca="false">IF($F63=BQ$8,$G63)+IF($I63=BQ$8,$H63)</f>
        <v>0</v>
      </c>
      <c r="BR63" s="100" t="n">
        <f aca="false">IF($F63=BR$8,$G63)+IF($I63=BR$8,$H63)</f>
        <v>0</v>
      </c>
      <c r="BS63" s="100" t="n">
        <f aca="false">IF($F63=BS$8,$G63)+IF($I63=BS$8,$H63)</f>
        <v>0</v>
      </c>
      <c r="BT63" s="100" t="n">
        <f aca="false">IF($F63=BT$8,$G63)+IF($I63=BT$8,$H63)</f>
        <v>0</v>
      </c>
      <c r="BU63" s="100" t="n">
        <f aca="false">IF($F63=BU$8,$G63)+IF($I63=BU$8,$H63)</f>
        <v>0</v>
      </c>
      <c r="BV63" s="100" t="n">
        <f aca="false">IF($F63=BV$8,$G63)+IF($I63=BV$8,$H63)</f>
        <v>0</v>
      </c>
      <c r="BW63" s="100" t="n">
        <f aca="false">IF($F63=BW$8,$G63)+IF($I63=BW$8,$H63)</f>
        <v>0</v>
      </c>
      <c r="BX63" s="100" t="n">
        <f aca="false">IF($F63=BX$8,$G63)+IF($I63=BX$8,$H63)</f>
        <v>0</v>
      </c>
      <c r="BY63" s="100" t="n">
        <f aca="false">IF($F63=BY$8,$G63)+IF($I63=BY$8,$H63)</f>
        <v>0</v>
      </c>
      <c r="BZ63" s="100" t="n">
        <f aca="false">IF($F63=BZ$8,$G63)+IF($I63=BZ$8,$H63)</f>
        <v>0</v>
      </c>
      <c r="CA63" s="100" t="n">
        <f aca="false">IF($F63=CA$8,$G63)+IF($I63=CA$8,$H63)</f>
        <v>0</v>
      </c>
      <c r="CB63" s="100" t="n">
        <f aca="false">IF($F63=CB$8,$G63)+IF($I63=CB$8,$H63)</f>
        <v>0</v>
      </c>
      <c r="CC63" s="100" t="n">
        <f aca="false">IF($F63=CC$8,$G63)+IF($I63=CC$8,$H63)</f>
        <v>0</v>
      </c>
      <c r="CD63" s="100" t="n">
        <f aca="false">IF($F63=CD$8,$G63)+IF($I63=CD$8,$H63)</f>
        <v>0</v>
      </c>
      <c r="CE63" s="100" t="n">
        <f aca="false">IF($F63=CE$8,$G63)+IF($I63=CE$8,$H63)</f>
        <v>0</v>
      </c>
      <c r="CF63" s="100" t="n">
        <f aca="false">IF($F63=CF$8,$G63)+IF($I63=CF$8,$H63)</f>
        <v>0</v>
      </c>
      <c r="CG63" s="100" t="n">
        <f aca="false">IF($F63=CG$8,$G63)+IF($I63=CG$8,$H63)</f>
        <v>0</v>
      </c>
      <c r="CH63" s="100" t="n">
        <f aca="false">IF($F63=CH$8,$G63)+IF($I63=CH$8,$H63)</f>
        <v>0</v>
      </c>
      <c r="CI63" s="100" t="n">
        <f aca="false">IF($F63=CI$8,$G63)+IF($I63=CI$8,$H63)</f>
        <v>0</v>
      </c>
      <c r="CJ63" s="100" t="n">
        <f aca="false">IF($F63=CJ$8,$G63)+IF($I63=CJ$8,$H63)</f>
        <v>0</v>
      </c>
      <c r="CK63" s="100" t="n">
        <f aca="false">IF($F63=CK$8,$G63)+IF($I63=CK$8,$H63)</f>
        <v>0</v>
      </c>
      <c r="CL63" s="100" t="n">
        <f aca="false">IF($F63=CL$8,$G63)+IF($I63=CL$8,$H63)</f>
        <v>0</v>
      </c>
      <c r="CM63" s="100" t="n">
        <f aca="false">IF($F63=CM$8,$G63)+IF($I63=CM$8,$H63)</f>
        <v>0</v>
      </c>
      <c r="CN63" s="100" t="n">
        <f aca="false">IF($F63=CN$8,$G63)+IF($I63=CN$8,$H63)</f>
        <v>0</v>
      </c>
      <c r="CO63" s="100" t="n">
        <f aca="false">IF($F63=CO$8,$G63)+IF($I63=CO$8,$H63)</f>
        <v>0</v>
      </c>
      <c r="CP63" s="100" t="n">
        <f aca="false">IF($F63=CP$8,$G63)+IF($I63=CP$8,$H63)</f>
        <v>0</v>
      </c>
      <c r="CQ63" s="100" t="n">
        <f aca="false">IF($F63=CQ$8,$G63)+IF($I63=CQ$8,$H63)</f>
        <v>0</v>
      </c>
      <c r="CR63" s="100" t="n">
        <f aca="false">IF($F63=CR$8,$G63)+IF($I63=CR$8,$H63)</f>
        <v>0</v>
      </c>
      <c r="CS63" s="100" t="n">
        <f aca="false">IF($F63=CS$8,$G63)+IF($I63=CS$8,$H63)</f>
        <v>0</v>
      </c>
      <c r="CT63" s="100" t="n">
        <f aca="false">IF($F63=CT$8,$G63)+IF($I63=CT$8,$H63)</f>
        <v>0</v>
      </c>
      <c r="CU63" s="100" t="n">
        <f aca="false">IF($F63=CU$8,$G63)+IF($I63=CU$8,$H63)</f>
        <v>0</v>
      </c>
      <c r="CV63" s="100" t="n">
        <f aca="false">IF($F63=CV$8,$G63)+IF($I63=CV$8,$H63)</f>
        <v>0</v>
      </c>
      <c r="CW63" s="100" t="n">
        <f aca="false">IF($F63=CW$8,$G63)+IF($I63=CW$8,$H63)</f>
        <v>0</v>
      </c>
      <c r="CX63" s="100" t="n">
        <f aca="false">IF($F63=CX$8,$G63)+IF($I63=CX$8,$H63)</f>
        <v>0</v>
      </c>
      <c r="CY63" s="100" t="n">
        <f aca="false">IF($F63=CY$8,$G63)+IF($I63=CY$8,$H63)</f>
        <v>0</v>
      </c>
      <c r="CZ63" s="100" t="n">
        <f aca="false">IF($F63=CZ$8,$G63)+IF($I63=CZ$8,$H63)</f>
        <v>0</v>
      </c>
      <c r="DA63" s="100" t="n">
        <f aca="false">IF($F63=DA$8,$G63)+IF($I63=DA$8,$H63)</f>
        <v>0</v>
      </c>
      <c r="DB63" s="100" t="n">
        <f aca="false">IF($F63=DB$8,$G63)+IF($I63=DB$8,$H63)</f>
        <v>0</v>
      </c>
      <c r="DC63" s="100" t="n">
        <f aca="false">IF($F63=DC$8,$G63)+IF($I63=DC$8,$H63)</f>
        <v>0</v>
      </c>
      <c r="DD63" s="100" t="n">
        <f aca="false">IF($F63=DD$8,$G63)+IF($I63=DD$8,$H63)</f>
        <v>0</v>
      </c>
      <c r="DE63" s="100" t="n">
        <f aca="false">IF($F63=DE$8,$G63)+IF($I63=DE$8,$H63)</f>
        <v>0</v>
      </c>
      <c r="DF63" s="100" t="n">
        <f aca="false">IF($F63=DF$8,$G63)+IF($I63=DF$8,$H63)</f>
        <v>0</v>
      </c>
      <c r="DG63" s="101"/>
      <c r="DH63" s="100" t="n">
        <f aca="false">IF($F63=DH$8,$H63)+IF($I63=DH$8,$G63)</f>
        <v>0</v>
      </c>
      <c r="DI63" s="100" t="n">
        <f aca="false">IF($F63=DI$8,$H63)+IF($I63=DI$8,$G63)</f>
        <v>0</v>
      </c>
      <c r="DJ63" s="100" t="n">
        <f aca="false">IF($F63=DJ$8,$H63)+IF($I63=DJ$8,$G63)</f>
        <v>0</v>
      </c>
      <c r="DK63" s="100" t="n">
        <f aca="false">IF($F63=DK$8,$H63)+IF($I63=DK$8,$G63)</f>
        <v>0</v>
      </c>
      <c r="DL63" s="100" t="n">
        <f aca="false">IF($F63=DL$8,$H63)+IF($I63=DL$8,$G63)</f>
        <v>0</v>
      </c>
      <c r="DM63" s="100" t="n">
        <f aca="false">IF($F63=DM$8,$H63)+IF($I63=DM$8,$G63)</f>
        <v>0</v>
      </c>
      <c r="DN63" s="100" t="n">
        <f aca="false">IF($F63=DN$8,$H63)+IF($I63=DN$8,$G63)</f>
        <v>0</v>
      </c>
      <c r="DO63" s="100" t="n">
        <f aca="false">IF($F63=DO$8,$H63)+IF($I63=DO$8,$G63)</f>
        <v>0</v>
      </c>
      <c r="DP63" s="100" t="n">
        <f aca="false">IF($F63=DP$8,$H63)+IF($I63=DP$8,$G63)</f>
        <v>0</v>
      </c>
      <c r="DQ63" s="100" t="n">
        <f aca="false">IF($F63=DQ$8,$H63)+IF($I63=DQ$8,$G63)</f>
        <v>0</v>
      </c>
      <c r="DR63" s="100" t="n">
        <f aca="false">IF($F63=DR$8,$H63)+IF($I63=DR$8,$G63)</f>
        <v>0</v>
      </c>
      <c r="DS63" s="100" t="n">
        <f aca="false">IF($F63=DS$8,$H63)+IF($I63=DS$8,$G63)</f>
        <v>0</v>
      </c>
      <c r="DT63" s="100" t="n">
        <f aca="false">IF($F63=DT$8,$H63)+IF($I63=DT$8,$G63)</f>
        <v>0</v>
      </c>
      <c r="DU63" s="100" t="n">
        <f aca="false">IF($F63=DU$8,$H63)+IF($I63=DU$8,$G63)</f>
        <v>0</v>
      </c>
      <c r="DV63" s="100" t="n">
        <f aca="false">IF($F63=DV$8,$H63)+IF($I63=DV$8,$G63)</f>
        <v>0</v>
      </c>
      <c r="DW63" s="100" t="n">
        <f aca="false">IF($F63=DW$8,$H63)+IF($I63=DW$8,$G63)</f>
        <v>0</v>
      </c>
      <c r="DX63" s="100" t="n">
        <f aca="false">IF($F63=DX$8,$H63)+IF($I63=DX$8,$G63)</f>
        <v>0</v>
      </c>
      <c r="DY63" s="100" t="n">
        <f aca="false">IF($F63=DY$8,$H63)+IF($I63=DY$8,$G63)</f>
        <v>0</v>
      </c>
      <c r="DZ63" s="100" t="n">
        <f aca="false">IF($F63=DZ$8,$H63)+IF($I63=DZ$8,$G63)</f>
        <v>0</v>
      </c>
      <c r="EA63" s="100" t="n">
        <f aca="false">IF($F63=EA$8,$H63)+IF($I63=EA$8,$G63)</f>
        <v>0</v>
      </c>
      <c r="EB63" s="100" t="n">
        <f aca="false">IF($F63=EB$8,$H63)+IF($I63=EB$8,$G63)</f>
        <v>0</v>
      </c>
      <c r="EC63" s="100" t="n">
        <f aca="false">IF($F63=EC$8,$H63)+IF($I63=EC$8,$G63)</f>
        <v>0</v>
      </c>
      <c r="ED63" s="100" t="n">
        <f aca="false">IF($F63=ED$8,$H63)+IF($I63=ED$8,$G63)</f>
        <v>0</v>
      </c>
      <c r="EE63" s="100" t="n">
        <f aca="false">IF($F63=EE$8,$H63)+IF($I63=EE$8,$G63)</f>
        <v>0</v>
      </c>
      <c r="EF63" s="100" t="n">
        <f aca="false">IF($F63=EF$8,$H63)+IF($I63=EF$8,$G63)</f>
        <v>0</v>
      </c>
      <c r="EG63" s="100" t="n">
        <f aca="false">IF($F63=EG$8,$H63)+IF($I63=EG$8,$G63)</f>
        <v>0</v>
      </c>
      <c r="EH63" s="100" t="n">
        <f aca="false">IF($F63=EH$8,$H63)+IF($I63=EH$8,$G63)</f>
        <v>0</v>
      </c>
      <c r="EI63" s="100" t="n">
        <f aca="false">IF($F63=EI$8,$H63)+IF($I63=EI$8,$G63)</f>
        <v>0</v>
      </c>
      <c r="EJ63" s="100" t="n">
        <f aca="false">IF($F63=EJ$8,$H63)+IF($I63=EJ$8,$G63)</f>
        <v>0</v>
      </c>
      <c r="EK63" s="100" t="n">
        <f aca="false">IF($F63=EK$8,$H63)+IF($I63=EK$8,$G63)</f>
        <v>0</v>
      </c>
      <c r="EL63" s="100" t="n">
        <f aca="false">IF($F63=EL$8,$H63)+IF($I63=EL$8,$G63)</f>
        <v>0</v>
      </c>
      <c r="EM63" s="100" t="n">
        <f aca="false">IF($F63=EM$8,$H63)+IF($I63=EM$8,$G63)</f>
        <v>0</v>
      </c>
      <c r="EN63" s="100" t="n">
        <f aca="false">IF($F63=EN$8,$H63)+IF($I63=EN$8,$G63)</f>
        <v>0</v>
      </c>
      <c r="EO63" s="100" t="n">
        <f aca="false">IF($F63=EO$8,$H63)+IF($I63=EO$8,$G63)</f>
        <v>0</v>
      </c>
      <c r="EP63" s="100" t="n">
        <f aca="false">IF($F63=EP$8,$H63)+IF($I63=EP$8,$G63)</f>
        <v>0</v>
      </c>
      <c r="EQ63" s="100" t="n">
        <f aca="false">IF($F63=EQ$8,$H63)+IF($I63=EQ$8,$G63)</f>
        <v>0</v>
      </c>
      <c r="ER63" s="100" t="n">
        <f aca="false">IF($F63=ER$8,$H63)+IF($I63=ER$8,$G63)</f>
        <v>0</v>
      </c>
      <c r="ES63" s="100" t="n">
        <f aca="false">IF($F63=ES$8,$H63)+IF($I63=ES$8,$G63)</f>
        <v>0</v>
      </c>
      <c r="ET63" s="100" t="n">
        <f aca="false">IF($F63=ET$8,$H63)+IF($I63=ET$8,$G63)</f>
        <v>0</v>
      </c>
      <c r="EU63" s="100" t="n">
        <f aca="false">IF($F63=EU$8,$H63)+IF($I63=EU$8,$G63)</f>
        <v>0</v>
      </c>
      <c r="EV63" s="100" t="n">
        <f aca="false">IF($F63=EV$8,$H63)+IF($I63=EV$8,$G63)</f>
        <v>0</v>
      </c>
      <c r="EW63" s="100" t="n">
        <f aca="false">IF($F63=EW$8,$H63)+IF($I63=EW$8,$G63)</f>
        <v>0</v>
      </c>
      <c r="EX63" s="100" t="n">
        <f aca="false">IF($F63=EX$8,$H63)+IF($I63=EX$8,$G63)</f>
        <v>0</v>
      </c>
      <c r="EY63" s="100" t="n">
        <f aca="false">IF($F63=EY$8,$H63)+IF($I63=EY$8,$G63)</f>
        <v>0</v>
      </c>
      <c r="EZ63" s="100" t="n">
        <f aca="false">IF($F63=EZ$8,$H63)+IF($I63=EZ$8,$G63)</f>
        <v>0</v>
      </c>
      <c r="FA63" s="100" t="n">
        <f aca="false">IF($F63=FA$8,$H63)+IF($I63=FA$8,$G63)</f>
        <v>0</v>
      </c>
      <c r="FB63" s="100" t="n">
        <f aca="false">IF($F63=FB$8,$H63)+IF($I63=FB$8,$G63)</f>
        <v>0</v>
      </c>
      <c r="FC63" s="100" t="n">
        <f aca="false">IF($F63=FC$8,$H63)+IF($I63=FC$8,$G63)</f>
        <v>0</v>
      </c>
      <c r="FF63" s="137"/>
      <c r="FG63" s="137"/>
      <c r="FH63" s="137"/>
      <c r="FI63" s="137"/>
      <c r="FJ63" s="137"/>
      <c r="FL63" s="88" t="s">
        <v>217</v>
      </c>
      <c r="FM63" s="89"/>
      <c r="FN63" s="90"/>
      <c r="FO63" s="91" t="n">
        <f aca="false">FM63+FN63/10</f>
        <v>0</v>
      </c>
      <c r="FP63" s="92" t="str">
        <f aca="false">FL64</f>
        <v>Curaçao</v>
      </c>
      <c r="FQ63" s="31"/>
      <c r="FR63" s="129"/>
      <c r="FS63" s="115"/>
      <c r="FT63" s="130"/>
      <c r="FU63" s="117"/>
      <c r="FV63" s="118"/>
      <c r="FW63" s="31"/>
      <c r="FX63" s="67"/>
      <c r="FY63" s="66"/>
      <c r="FZ63" s="31"/>
      <c r="GA63" s="31"/>
      <c r="GC63" s="31"/>
      <c r="GD63" s="31"/>
      <c r="GE63" s="31"/>
      <c r="GF63" s="31"/>
      <c r="GG63" s="31"/>
      <c r="GH63" s="31"/>
      <c r="GI63" s="31"/>
      <c r="GJ63" s="123" t="str">
        <f aca="false">IF(ISBLANK(GE30),"",VLOOKUP(SMALL(GG30:GG33,1),GG30:GH33,2,0))</f>
        <v/>
      </c>
      <c r="GK63" s="89"/>
      <c r="GL63" s="124"/>
      <c r="GM63" s="31"/>
    </row>
    <row r="64" customFormat="false" ht="18" hidden="false" customHeight="true" outlineLevel="0" collapsed="false">
      <c r="B64" s="93" t="s">
        <v>100</v>
      </c>
      <c r="C64" s="93" t="s">
        <v>102</v>
      </c>
      <c r="D64" s="31"/>
      <c r="E64" s="141" t="s">
        <v>218</v>
      </c>
      <c r="F64" s="93" t="str">
        <f aca="false">VLOOKUP(B64,Paramètres!$C$10:$D$57,2,0)</f>
        <v>Argentine</v>
      </c>
      <c r="G64" s="95"/>
      <c r="H64" s="96"/>
      <c r="I64" s="93" t="str">
        <f aca="false">VLOOKUP(C64,Paramètres!$C$10:$D$57,2,0)</f>
        <v>Algérie</v>
      </c>
      <c r="J64" s="97" t="n">
        <v>46189</v>
      </c>
      <c r="K64" s="98" t="s">
        <v>191</v>
      </c>
      <c r="L64" s="99" t="str">
        <f aca="false">IF(G64&gt;H64,F64,IF(G64&lt;H64,I64,IF(G64="","Non joué",IF(G64=H64,"Nul"))))</f>
        <v>Non joué</v>
      </c>
      <c r="M64" s="37"/>
      <c r="N64" s="100" t="n">
        <f aca="false">IF($L64=N$8,3,IF(AND(OR($F64=N$8,$I64=N$8),$L64="Nul"),1,0))</f>
        <v>0</v>
      </c>
      <c r="O64" s="100" t="n">
        <f aca="false">IF($L64=O$8,3,IF(AND(OR($F64=O$8,$I64=O$8),$L64="Nul"),1,0))</f>
        <v>0</v>
      </c>
      <c r="P64" s="100" t="n">
        <f aca="false">IF($L64=P$8,3,IF(AND(OR($F64=P$8,$I64=P$8),$L64="Nul"),1,0))</f>
        <v>0</v>
      </c>
      <c r="Q64" s="100" t="n">
        <f aca="false">IF($L64=Q$8,3,IF(AND(OR($F64=Q$8,$I64=Q$8),$L64="Nul"),1,0))</f>
        <v>0</v>
      </c>
      <c r="R64" s="100" t="n">
        <f aca="false">IF($L64=R$8,3,IF(AND(OR($F64=R$8,$I64=R$8),$L64="Nul"),1,0))</f>
        <v>0</v>
      </c>
      <c r="S64" s="100" t="n">
        <f aca="false">IF($L64=S$8,3,IF(AND(OR($F64=S$8,$I64=S$8),$L64="Nul"),1,0))</f>
        <v>0</v>
      </c>
      <c r="T64" s="100" t="n">
        <f aca="false">IF($L64=T$8,3,IF(AND(OR($F64=T$8,$I64=T$8),$L64="Nul"),1,0))</f>
        <v>0</v>
      </c>
      <c r="U64" s="100" t="n">
        <f aca="false">IF($L64=U$8,3,IF(AND(OR($F64=U$8,$I64=U$8),$L64="Nul"),1,0))</f>
        <v>0</v>
      </c>
      <c r="V64" s="100" t="n">
        <f aca="false">IF($L64=V$8,3,IF(AND(OR($F64=V$8,$I64=V$8),$L64="Nul"),1,0))</f>
        <v>0</v>
      </c>
      <c r="W64" s="100" t="n">
        <f aca="false">IF($L64=W$8,3,IF(AND(OR($F64=W$8,$I64=W$8),$L64="Nul"),1,0))</f>
        <v>0</v>
      </c>
      <c r="X64" s="100" t="n">
        <f aca="false">IF($L64=X$8,3,IF(AND(OR($F64=X$8,$I64=X$8),$L64="Nul"),1,0))</f>
        <v>0</v>
      </c>
      <c r="Y64" s="100" t="n">
        <f aca="false">IF($L64=Y$8,3,IF(AND(OR($F64=Y$8,$I64=Y$8),$L64="Nul"),1,0))</f>
        <v>0</v>
      </c>
      <c r="Z64" s="100" t="n">
        <f aca="false">IF($L64=Z$8,3,IF(AND(OR($F64=Z$8,$I64=Z$8),$L64="Nul"),1,0))</f>
        <v>0</v>
      </c>
      <c r="AA64" s="100" t="n">
        <f aca="false">IF($L64=AA$8,3,IF(AND(OR($F64=AA$8,$I64=AA$8),$L64="Nul"),1,0))</f>
        <v>0</v>
      </c>
      <c r="AB64" s="100" t="n">
        <f aca="false">IF($L64=AB$8,3,IF(AND(OR($F64=AB$8,$I64=AB$8),$L64="Nul"),1,0))</f>
        <v>0</v>
      </c>
      <c r="AC64" s="100" t="n">
        <f aca="false">IF($L64=AC$8,3,IF(AND(OR($F64=AC$8,$I64=AC$8),$L64="Nul"),1,0))</f>
        <v>0</v>
      </c>
      <c r="AD64" s="100" t="n">
        <f aca="false">IF($L64=AD$8,3,IF(AND(OR($F64=AD$8,$I64=AD$8),$L64="Nul"),1,0))</f>
        <v>0</v>
      </c>
      <c r="AE64" s="100" t="n">
        <f aca="false">IF($L64=AE$8,3,IF(AND(OR($F64=AE$8,$I64=AE$8),$L64="Nul"),1,0))</f>
        <v>0</v>
      </c>
      <c r="AF64" s="100" t="n">
        <f aca="false">IF($L64=AF$8,3,IF(AND(OR($F64=AF$8,$I64=AF$8),$L64="Nul"),1,0))</f>
        <v>0</v>
      </c>
      <c r="AG64" s="100" t="n">
        <f aca="false">IF($L64=AG$8,3,IF(AND(OR($F64=AG$8,$I64=AG$8),$L64="Nul"),1,0))</f>
        <v>0</v>
      </c>
      <c r="AH64" s="100" t="n">
        <f aca="false">IF($L64=AH$8,3,IF(AND(OR($F64=AH$8,$I64=AH$8),$L64="Nul"),1,0))</f>
        <v>0</v>
      </c>
      <c r="AI64" s="100" t="n">
        <f aca="false">IF($L64=AI$8,3,IF(AND(OR($F64=AI$8,$I64=AI$8),$L64="Nul"),1,0))</f>
        <v>0</v>
      </c>
      <c r="AJ64" s="100" t="n">
        <f aca="false">IF($L64=AJ$8,3,IF(AND(OR($F64=AJ$8,$I64=AJ$8),$L64="Nul"),1,0))</f>
        <v>0</v>
      </c>
      <c r="AK64" s="100" t="n">
        <f aca="false">IF($L64=AK$8,3,IF(AND(OR($F64=AK$8,$I64=AK$8),$L64="Nul"),1,0))</f>
        <v>0</v>
      </c>
      <c r="AL64" s="100" t="n">
        <f aca="false">IF($L64=AL$8,3,IF(AND(OR($F64=AL$8,$I64=AL$8),$L64="Nul"),1,0))</f>
        <v>0</v>
      </c>
      <c r="AM64" s="100" t="n">
        <f aca="false">IF($L64=AM$8,3,IF(AND(OR($F64=AM$8,$I64=AM$8),$L64="Nul"),1,0))</f>
        <v>0</v>
      </c>
      <c r="AN64" s="100" t="n">
        <f aca="false">IF($L64=AN$8,3,IF(AND(OR($F64=AN$8,$I64=AN$8),$L64="Nul"),1,0))</f>
        <v>0</v>
      </c>
      <c r="AO64" s="100" t="n">
        <f aca="false">IF($L64=AO$8,3,IF(AND(OR($F64=AO$8,$I64=AO$8),$L64="Nul"),1,0))</f>
        <v>0</v>
      </c>
      <c r="AP64" s="100" t="n">
        <f aca="false">IF($L64=AP$8,3,IF(AND(OR($F64=AP$8,$I64=AP$8),$L64="Nul"),1,0))</f>
        <v>0</v>
      </c>
      <c r="AQ64" s="100" t="n">
        <f aca="false">IF($L64=AQ$8,3,IF(AND(OR($F64=AQ$8,$I64=AQ$8),$L64="Nul"),1,0))</f>
        <v>0</v>
      </c>
      <c r="AR64" s="100" t="n">
        <f aca="false">IF($L64=AR$8,3,IF(AND(OR($F64=AR$8,$I64=AR$8),$L64="Nul"),1,0))</f>
        <v>0</v>
      </c>
      <c r="AS64" s="100" t="n">
        <f aca="false">IF($L64=AS$8,3,IF(AND(OR($F64=AS$8,$I64=AS$8),$L64="Nul"),1,0))</f>
        <v>0</v>
      </c>
      <c r="AT64" s="100" t="n">
        <f aca="false">IF($L64=AT$8,3,IF(AND(OR($F64=AT$8,$I64=AT$8),$L64="Nul"),1,0))</f>
        <v>0</v>
      </c>
      <c r="AU64" s="100" t="n">
        <f aca="false">IF($L64=AU$8,3,IF(AND(OR($F64=AU$8,$I64=AU$8),$L64="Nul"),1,0))</f>
        <v>0</v>
      </c>
      <c r="AV64" s="100" t="n">
        <f aca="false">IF($L64=AV$8,3,IF(AND(OR($F64=AV$8,$I64=AV$8),$L64="Nul"),1,0))</f>
        <v>0</v>
      </c>
      <c r="AW64" s="100" t="n">
        <f aca="false">IF($L64=AW$8,3,IF(AND(OR($F64=AW$8,$I64=AW$8),$L64="Nul"),1,0))</f>
        <v>0</v>
      </c>
      <c r="AX64" s="100" t="n">
        <f aca="false">IF($L64=AX$8,3,IF(AND(OR($F64=AX$8,$I64=AX$8),$L64="Nul"),1,0))</f>
        <v>0</v>
      </c>
      <c r="AY64" s="100" t="n">
        <f aca="false">IF($L64=AY$8,3,IF(AND(OR($F64=AY$8,$I64=AY$8),$L64="Nul"),1,0))</f>
        <v>0</v>
      </c>
      <c r="AZ64" s="100" t="n">
        <f aca="false">IF($L64=AZ$8,3,IF(AND(OR($F64=AZ$8,$I64=AZ$8),$L64="Nul"),1,0))</f>
        <v>0</v>
      </c>
      <c r="BA64" s="100" t="n">
        <f aca="false">IF($L64=BA$8,3,IF(AND(OR($F64=BA$8,$I64=BA$8),$L64="Nul"),1,0))</f>
        <v>0</v>
      </c>
      <c r="BB64" s="100" t="n">
        <f aca="false">IF($L64=BB$8,3,IF(AND(OR($F64=BB$8,$I64=BB$8),$L64="Nul"),1,0))</f>
        <v>0</v>
      </c>
      <c r="BC64" s="100" t="n">
        <f aca="false">IF($L64=BC$8,3,IF(AND(OR($F64=BC$8,$I64=BC$8),$L64="Nul"),1,0))</f>
        <v>0</v>
      </c>
      <c r="BD64" s="100" t="n">
        <f aca="false">IF($L64=BD$8,3,IF(AND(OR($F64=BD$8,$I64=BD$8),$L64="Nul"),1,0))</f>
        <v>0</v>
      </c>
      <c r="BE64" s="100" t="n">
        <f aca="false">IF($L64=BE$8,3,IF(AND(OR($F64=BE$8,$I64=BE$8),$L64="Nul"),1,0))</f>
        <v>0</v>
      </c>
      <c r="BF64" s="100" t="n">
        <f aca="false">IF($L64=BF$8,3,IF(AND(OR($F64=BF$8,$I64=BF$8),$L64="Nul"),1,0))</f>
        <v>0</v>
      </c>
      <c r="BG64" s="100" t="n">
        <f aca="false">IF($L64=BG$8,3,IF(AND(OR($F64=BG$8,$I64=BG$8),$L64="Nul"),1,0))</f>
        <v>0</v>
      </c>
      <c r="BH64" s="100" t="n">
        <f aca="false">IF($L64=BH$8,3,IF(AND(OR($F64=BH$8,$I64=BH$8),$L64="Nul"),1,0))</f>
        <v>0</v>
      </c>
      <c r="BI64" s="100" t="n">
        <f aca="false">IF($L64=BI$8,3,IF(AND(OR($F64=BI$8,$I64=BI$8),$L64="Nul"),1,0))</f>
        <v>0</v>
      </c>
      <c r="BJ64" s="101"/>
      <c r="BK64" s="100" t="n">
        <f aca="false">IF($F64=BK$8,$G64)+IF($I64=BK$8,$H64)</f>
        <v>0</v>
      </c>
      <c r="BL64" s="100" t="n">
        <f aca="false">IF($F64=BL$8,$G64)+IF($I64=BL$8,$H64)</f>
        <v>0</v>
      </c>
      <c r="BM64" s="100" t="n">
        <f aca="false">IF($F64=BM$8,$G64)+IF($I64=BM$8,$H64)</f>
        <v>0</v>
      </c>
      <c r="BN64" s="100" t="n">
        <f aca="false">IF($F64=BN$8,$G64)+IF($I64=BN$8,$H64)</f>
        <v>0</v>
      </c>
      <c r="BO64" s="100" t="n">
        <f aca="false">IF($F64=BO$8,$G64)+IF($I64=BO$8,$H64)</f>
        <v>0</v>
      </c>
      <c r="BP64" s="100" t="n">
        <f aca="false">IF($F64=BP$8,$G64)+IF($I64=BP$8,$H64)</f>
        <v>0</v>
      </c>
      <c r="BQ64" s="100" t="n">
        <f aca="false">IF($F64=BQ$8,$G64)+IF($I64=BQ$8,$H64)</f>
        <v>0</v>
      </c>
      <c r="BR64" s="100" t="n">
        <f aca="false">IF($F64=BR$8,$G64)+IF($I64=BR$8,$H64)</f>
        <v>0</v>
      </c>
      <c r="BS64" s="100" t="n">
        <f aca="false">IF($F64=BS$8,$G64)+IF($I64=BS$8,$H64)</f>
        <v>0</v>
      </c>
      <c r="BT64" s="100" t="n">
        <f aca="false">IF($F64=BT$8,$G64)+IF($I64=BT$8,$H64)</f>
        <v>0</v>
      </c>
      <c r="BU64" s="100" t="n">
        <f aca="false">IF($F64=BU$8,$G64)+IF($I64=BU$8,$H64)</f>
        <v>0</v>
      </c>
      <c r="BV64" s="100" t="n">
        <f aca="false">IF($F64=BV$8,$G64)+IF($I64=BV$8,$H64)</f>
        <v>0</v>
      </c>
      <c r="BW64" s="100" t="n">
        <f aca="false">IF($F64=BW$8,$G64)+IF($I64=BW$8,$H64)</f>
        <v>0</v>
      </c>
      <c r="BX64" s="100" t="n">
        <f aca="false">IF($F64=BX$8,$G64)+IF($I64=BX$8,$H64)</f>
        <v>0</v>
      </c>
      <c r="BY64" s="100" t="n">
        <f aca="false">IF($F64=BY$8,$G64)+IF($I64=BY$8,$H64)</f>
        <v>0</v>
      </c>
      <c r="BZ64" s="100" t="n">
        <f aca="false">IF($F64=BZ$8,$G64)+IF($I64=BZ$8,$H64)</f>
        <v>0</v>
      </c>
      <c r="CA64" s="100" t="n">
        <f aca="false">IF($F64=CA$8,$G64)+IF($I64=CA$8,$H64)</f>
        <v>0</v>
      </c>
      <c r="CB64" s="100" t="n">
        <f aca="false">IF($F64=CB$8,$G64)+IF($I64=CB$8,$H64)</f>
        <v>0</v>
      </c>
      <c r="CC64" s="100" t="n">
        <f aca="false">IF($F64=CC$8,$G64)+IF($I64=CC$8,$H64)</f>
        <v>0</v>
      </c>
      <c r="CD64" s="100" t="n">
        <f aca="false">IF($F64=CD$8,$G64)+IF($I64=CD$8,$H64)</f>
        <v>0</v>
      </c>
      <c r="CE64" s="100" t="n">
        <f aca="false">IF($F64=CE$8,$G64)+IF($I64=CE$8,$H64)</f>
        <v>0</v>
      </c>
      <c r="CF64" s="100" t="n">
        <f aca="false">IF($F64=CF$8,$G64)+IF($I64=CF$8,$H64)</f>
        <v>0</v>
      </c>
      <c r="CG64" s="100" t="n">
        <f aca="false">IF($F64=CG$8,$G64)+IF($I64=CG$8,$H64)</f>
        <v>0</v>
      </c>
      <c r="CH64" s="100" t="n">
        <f aca="false">IF($F64=CH$8,$G64)+IF($I64=CH$8,$H64)</f>
        <v>0</v>
      </c>
      <c r="CI64" s="100" t="n">
        <f aca="false">IF($F64=CI$8,$G64)+IF($I64=CI$8,$H64)</f>
        <v>0</v>
      </c>
      <c r="CJ64" s="100" t="n">
        <f aca="false">IF($F64=CJ$8,$G64)+IF($I64=CJ$8,$H64)</f>
        <v>0</v>
      </c>
      <c r="CK64" s="100" t="n">
        <f aca="false">IF($F64=CK$8,$G64)+IF($I64=CK$8,$H64)</f>
        <v>0</v>
      </c>
      <c r="CL64" s="100" t="n">
        <f aca="false">IF($F64=CL$8,$G64)+IF($I64=CL$8,$H64)</f>
        <v>0</v>
      </c>
      <c r="CM64" s="100" t="n">
        <f aca="false">IF($F64=CM$8,$G64)+IF($I64=CM$8,$H64)</f>
        <v>0</v>
      </c>
      <c r="CN64" s="100" t="n">
        <f aca="false">IF($F64=CN$8,$G64)+IF($I64=CN$8,$H64)</f>
        <v>0</v>
      </c>
      <c r="CO64" s="100" t="n">
        <f aca="false">IF($F64=CO$8,$G64)+IF($I64=CO$8,$H64)</f>
        <v>0</v>
      </c>
      <c r="CP64" s="100" t="n">
        <f aca="false">IF($F64=CP$8,$G64)+IF($I64=CP$8,$H64)</f>
        <v>0</v>
      </c>
      <c r="CQ64" s="100" t="n">
        <f aca="false">IF($F64=CQ$8,$G64)+IF($I64=CQ$8,$H64)</f>
        <v>0</v>
      </c>
      <c r="CR64" s="100" t="n">
        <f aca="false">IF($F64=CR$8,$G64)+IF($I64=CR$8,$H64)</f>
        <v>0</v>
      </c>
      <c r="CS64" s="100" t="n">
        <f aca="false">IF($F64=CS$8,$G64)+IF($I64=CS$8,$H64)</f>
        <v>0</v>
      </c>
      <c r="CT64" s="100" t="n">
        <f aca="false">IF($F64=CT$8,$G64)+IF($I64=CT$8,$H64)</f>
        <v>0</v>
      </c>
      <c r="CU64" s="100" t="n">
        <f aca="false">IF($F64=CU$8,$G64)+IF($I64=CU$8,$H64)</f>
        <v>0</v>
      </c>
      <c r="CV64" s="100" t="n">
        <f aca="false">IF($F64=CV$8,$G64)+IF($I64=CV$8,$H64)</f>
        <v>0</v>
      </c>
      <c r="CW64" s="100" t="n">
        <f aca="false">IF($F64=CW$8,$G64)+IF($I64=CW$8,$H64)</f>
        <v>0</v>
      </c>
      <c r="CX64" s="100" t="n">
        <f aca="false">IF($F64=CX$8,$G64)+IF($I64=CX$8,$H64)</f>
        <v>0</v>
      </c>
      <c r="CY64" s="100" t="n">
        <f aca="false">IF($F64=CY$8,$G64)+IF($I64=CY$8,$H64)</f>
        <v>0</v>
      </c>
      <c r="CZ64" s="100" t="n">
        <f aca="false">IF($F64=CZ$8,$G64)+IF($I64=CZ$8,$H64)</f>
        <v>0</v>
      </c>
      <c r="DA64" s="100" t="n">
        <f aca="false">IF($F64=DA$8,$G64)+IF($I64=DA$8,$H64)</f>
        <v>0</v>
      </c>
      <c r="DB64" s="100" t="n">
        <f aca="false">IF($F64=DB$8,$G64)+IF($I64=DB$8,$H64)</f>
        <v>0</v>
      </c>
      <c r="DC64" s="100" t="n">
        <f aca="false">IF($F64=DC$8,$G64)+IF($I64=DC$8,$H64)</f>
        <v>0</v>
      </c>
      <c r="DD64" s="100" t="n">
        <f aca="false">IF($F64=DD$8,$G64)+IF($I64=DD$8,$H64)</f>
        <v>0</v>
      </c>
      <c r="DE64" s="100" t="n">
        <f aca="false">IF($F64=DE$8,$G64)+IF($I64=DE$8,$H64)</f>
        <v>0</v>
      </c>
      <c r="DF64" s="100" t="n">
        <f aca="false">IF($F64=DF$8,$G64)+IF($I64=DF$8,$H64)</f>
        <v>0</v>
      </c>
      <c r="DG64" s="101"/>
      <c r="DH64" s="100" t="n">
        <f aca="false">IF($F64=DH$8,$H64)+IF($I64=DH$8,$G64)</f>
        <v>0</v>
      </c>
      <c r="DI64" s="100" t="n">
        <f aca="false">IF($F64=DI$8,$H64)+IF($I64=DI$8,$G64)</f>
        <v>0</v>
      </c>
      <c r="DJ64" s="100" t="n">
        <f aca="false">IF($F64=DJ$8,$H64)+IF($I64=DJ$8,$G64)</f>
        <v>0</v>
      </c>
      <c r="DK64" s="100" t="n">
        <f aca="false">IF($F64=DK$8,$H64)+IF($I64=DK$8,$G64)</f>
        <v>0</v>
      </c>
      <c r="DL64" s="100" t="n">
        <f aca="false">IF($F64=DL$8,$H64)+IF($I64=DL$8,$G64)</f>
        <v>0</v>
      </c>
      <c r="DM64" s="100" t="n">
        <f aca="false">IF($F64=DM$8,$H64)+IF($I64=DM$8,$G64)</f>
        <v>0</v>
      </c>
      <c r="DN64" s="100" t="n">
        <f aca="false">IF($F64=DN$8,$H64)+IF($I64=DN$8,$G64)</f>
        <v>0</v>
      </c>
      <c r="DO64" s="100" t="n">
        <f aca="false">IF($F64=DO$8,$H64)+IF($I64=DO$8,$G64)</f>
        <v>0</v>
      </c>
      <c r="DP64" s="100" t="n">
        <f aca="false">IF($F64=DP$8,$H64)+IF($I64=DP$8,$G64)</f>
        <v>0</v>
      </c>
      <c r="DQ64" s="100" t="n">
        <f aca="false">IF($F64=DQ$8,$H64)+IF($I64=DQ$8,$G64)</f>
        <v>0</v>
      </c>
      <c r="DR64" s="100" t="n">
        <f aca="false">IF($F64=DR$8,$H64)+IF($I64=DR$8,$G64)</f>
        <v>0</v>
      </c>
      <c r="DS64" s="100" t="n">
        <f aca="false">IF($F64=DS$8,$H64)+IF($I64=DS$8,$G64)</f>
        <v>0</v>
      </c>
      <c r="DT64" s="100" t="n">
        <f aca="false">IF($F64=DT$8,$H64)+IF($I64=DT$8,$G64)</f>
        <v>0</v>
      </c>
      <c r="DU64" s="100" t="n">
        <f aca="false">IF($F64=DU$8,$H64)+IF($I64=DU$8,$G64)</f>
        <v>0</v>
      </c>
      <c r="DV64" s="100" t="n">
        <f aca="false">IF($F64=DV$8,$H64)+IF($I64=DV$8,$G64)</f>
        <v>0</v>
      </c>
      <c r="DW64" s="100" t="n">
        <f aca="false">IF($F64=DW$8,$H64)+IF($I64=DW$8,$G64)</f>
        <v>0</v>
      </c>
      <c r="DX64" s="100" t="n">
        <f aca="false">IF($F64=DX$8,$H64)+IF($I64=DX$8,$G64)</f>
        <v>0</v>
      </c>
      <c r="DY64" s="100" t="n">
        <f aca="false">IF($F64=DY$8,$H64)+IF($I64=DY$8,$G64)</f>
        <v>0</v>
      </c>
      <c r="DZ64" s="100" t="n">
        <f aca="false">IF($F64=DZ$8,$H64)+IF($I64=DZ$8,$G64)</f>
        <v>0</v>
      </c>
      <c r="EA64" s="100" t="n">
        <f aca="false">IF($F64=EA$8,$H64)+IF($I64=EA$8,$G64)</f>
        <v>0</v>
      </c>
      <c r="EB64" s="100" t="n">
        <f aca="false">IF($F64=EB$8,$H64)+IF($I64=EB$8,$G64)</f>
        <v>0</v>
      </c>
      <c r="EC64" s="100" t="n">
        <f aca="false">IF($F64=EC$8,$H64)+IF($I64=EC$8,$G64)</f>
        <v>0</v>
      </c>
      <c r="ED64" s="100" t="n">
        <f aca="false">IF($F64=ED$8,$H64)+IF($I64=ED$8,$G64)</f>
        <v>0</v>
      </c>
      <c r="EE64" s="100" t="n">
        <f aca="false">IF($F64=EE$8,$H64)+IF($I64=EE$8,$G64)</f>
        <v>0</v>
      </c>
      <c r="EF64" s="100" t="n">
        <f aca="false">IF($F64=EF$8,$H64)+IF($I64=EF$8,$G64)</f>
        <v>0</v>
      </c>
      <c r="EG64" s="100" t="n">
        <f aca="false">IF($F64=EG$8,$H64)+IF($I64=EG$8,$G64)</f>
        <v>0</v>
      </c>
      <c r="EH64" s="100" t="n">
        <f aca="false">IF($F64=EH$8,$H64)+IF($I64=EH$8,$G64)</f>
        <v>0</v>
      </c>
      <c r="EI64" s="100" t="n">
        <f aca="false">IF($F64=EI$8,$H64)+IF($I64=EI$8,$G64)</f>
        <v>0</v>
      </c>
      <c r="EJ64" s="100" t="n">
        <f aca="false">IF($F64=EJ$8,$H64)+IF($I64=EJ$8,$G64)</f>
        <v>0</v>
      </c>
      <c r="EK64" s="100" t="n">
        <f aca="false">IF($F64=EK$8,$H64)+IF($I64=EK$8,$G64)</f>
        <v>0</v>
      </c>
      <c r="EL64" s="100" t="n">
        <f aca="false">IF($F64=EL$8,$H64)+IF($I64=EL$8,$G64)</f>
        <v>0</v>
      </c>
      <c r="EM64" s="100" t="n">
        <f aca="false">IF($F64=EM$8,$H64)+IF($I64=EM$8,$G64)</f>
        <v>0</v>
      </c>
      <c r="EN64" s="100" t="n">
        <f aca="false">IF($F64=EN$8,$H64)+IF($I64=EN$8,$G64)</f>
        <v>0</v>
      </c>
      <c r="EO64" s="100" t="n">
        <f aca="false">IF($F64=EO$8,$H64)+IF($I64=EO$8,$G64)</f>
        <v>0</v>
      </c>
      <c r="EP64" s="100" t="n">
        <f aca="false">IF($F64=EP$8,$H64)+IF($I64=EP$8,$G64)</f>
        <v>0</v>
      </c>
      <c r="EQ64" s="100" t="n">
        <f aca="false">IF($F64=EQ$8,$H64)+IF($I64=EQ$8,$G64)</f>
        <v>0</v>
      </c>
      <c r="ER64" s="100" t="n">
        <f aca="false">IF($F64=ER$8,$H64)+IF($I64=ER$8,$G64)</f>
        <v>0</v>
      </c>
      <c r="ES64" s="100" t="n">
        <f aca="false">IF($F64=ES$8,$H64)+IF($I64=ES$8,$G64)</f>
        <v>0</v>
      </c>
      <c r="ET64" s="100" t="n">
        <f aca="false">IF($F64=ET$8,$H64)+IF($I64=ET$8,$G64)</f>
        <v>0</v>
      </c>
      <c r="EU64" s="100" t="n">
        <f aca="false">IF($F64=EU$8,$H64)+IF($I64=EU$8,$G64)</f>
        <v>0</v>
      </c>
      <c r="EV64" s="100" t="n">
        <f aca="false">IF($F64=EV$8,$H64)+IF($I64=EV$8,$G64)</f>
        <v>0</v>
      </c>
      <c r="EW64" s="100" t="n">
        <f aca="false">IF($F64=EW$8,$H64)+IF($I64=EW$8,$G64)</f>
        <v>0</v>
      </c>
      <c r="EX64" s="100" t="n">
        <f aca="false">IF($F64=EX$8,$H64)+IF($I64=EX$8,$G64)</f>
        <v>0</v>
      </c>
      <c r="EY64" s="100" t="n">
        <f aca="false">IF($F64=EY$8,$H64)+IF($I64=EY$8,$G64)</f>
        <v>0</v>
      </c>
      <c r="EZ64" s="100" t="n">
        <f aca="false">IF($F64=EZ$8,$H64)+IF($I64=EZ$8,$G64)</f>
        <v>0</v>
      </c>
      <c r="FA64" s="100" t="n">
        <f aca="false">IF($F64=FA$8,$H64)+IF($I64=FA$8,$G64)</f>
        <v>0</v>
      </c>
      <c r="FB64" s="100" t="n">
        <f aca="false">IF($F64=FB$8,$H64)+IF($I64=FB$8,$G64)</f>
        <v>0</v>
      </c>
      <c r="FC64" s="100" t="n">
        <f aca="false">IF($F64=FC$8,$H64)+IF($I64=FC$8,$G64)</f>
        <v>0</v>
      </c>
      <c r="FE64" s="102" t="s">
        <v>99</v>
      </c>
      <c r="FF64" s="80" t="s">
        <v>14</v>
      </c>
      <c r="FG64" s="80" t="s">
        <v>8</v>
      </c>
      <c r="FH64" s="10" t="s">
        <v>9</v>
      </c>
      <c r="FI64" s="10" t="s">
        <v>10</v>
      </c>
      <c r="FJ64" s="10" t="s">
        <v>155</v>
      </c>
      <c r="FL64" s="103" t="str">
        <f aca="false">FF36</f>
        <v>Curaçao</v>
      </c>
      <c r="FM64" s="89"/>
      <c r="FN64" s="90"/>
      <c r="FO64" s="91"/>
      <c r="FP64" s="92"/>
      <c r="FQ64" s="31"/>
      <c r="FR64" s="158" t="s">
        <v>219</v>
      </c>
      <c r="FS64" s="66"/>
      <c r="FT64" s="31"/>
      <c r="FU64" s="31"/>
      <c r="FV64" s="31"/>
      <c r="FW64" s="31"/>
      <c r="FX64" s="67"/>
      <c r="FY64" s="66"/>
      <c r="FZ64" s="31"/>
      <c r="GA64" s="31"/>
      <c r="GC64" s="31"/>
      <c r="GD64" s="31"/>
      <c r="GE64" s="31"/>
      <c r="GF64" s="31"/>
      <c r="GG64" s="31"/>
      <c r="GH64" s="31"/>
      <c r="GI64" s="31"/>
      <c r="GJ64" s="123"/>
      <c r="GK64" s="152"/>
      <c r="GL64" s="153"/>
      <c r="GM64" s="31"/>
    </row>
    <row r="65" customFormat="false" ht="18" hidden="false" customHeight="true" outlineLevel="0" collapsed="false">
      <c r="B65" s="104" t="s">
        <v>104</v>
      </c>
      <c r="C65" s="104" t="s">
        <v>106</v>
      </c>
      <c r="D65" s="31"/>
      <c r="E65" s="141"/>
      <c r="F65" s="104" t="str">
        <f aca="false">VLOOKUP(B65,Paramètres!$C$10:$D$57,2,0)</f>
        <v>Autriche</v>
      </c>
      <c r="G65" s="105"/>
      <c r="H65" s="106"/>
      <c r="I65" s="104" t="str">
        <f aca="false">VLOOKUP(C65,Paramètres!$C$10:$D$57,2,0)</f>
        <v>Jordanie</v>
      </c>
      <c r="J65" s="107" t="n">
        <v>46189</v>
      </c>
      <c r="K65" s="108" t="s">
        <v>166</v>
      </c>
      <c r="L65" s="109" t="str">
        <f aca="false">IF(G65&gt;H65,F65,IF(G65&lt;H65,I65,IF(G65="","Non joué",IF(G65=H65,"Nul"))))</f>
        <v>Non joué</v>
      </c>
      <c r="M65" s="37"/>
      <c r="N65" s="100" t="n">
        <f aca="false">IF($L65=N$8,3,IF(AND(OR($F65=N$8,$I65=N$8),$L65="Nul"),1,0))</f>
        <v>0</v>
      </c>
      <c r="O65" s="100" t="n">
        <f aca="false">IF($L65=O$8,3,IF(AND(OR($F65=O$8,$I65=O$8),$L65="Nul"),1,0))</f>
        <v>0</v>
      </c>
      <c r="P65" s="100" t="n">
        <f aca="false">IF($L65=P$8,3,IF(AND(OR($F65=P$8,$I65=P$8),$L65="Nul"),1,0))</f>
        <v>0</v>
      </c>
      <c r="Q65" s="100" t="n">
        <f aca="false">IF($L65=Q$8,3,IF(AND(OR($F65=Q$8,$I65=Q$8),$L65="Nul"),1,0))</f>
        <v>0</v>
      </c>
      <c r="R65" s="100" t="n">
        <f aca="false">IF($L65=R$8,3,IF(AND(OR($F65=R$8,$I65=R$8),$L65="Nul"),1,0))</f>
        <v>0</v>
      </c>
      <c r="S65" s="100" t="n">
        <f aca="false">IF($L65=S$8,3,IF(AND(OR($F65=S$8,$I65=S$8),$L65="Nul"),1,0))</f>
        <v>0</v>
      </c>
      <c r="T65" s="100" t="n">
        <f aca="false">IF($L65=T$8,3,IF(AND(OR($F65=T$8,$I65=T$8),$L65="Nul"),1,0))</f>
        <v>0</v>
      </c>
      <c r="U65" s="100" t="n">
        <f aca="false">IF($L65=U$8,3,IF(AND(OR($F65=U$8,$I65=U$8),$L65="Nul"),1,0))</f>
        <v>0</v>
      </c>
      <c r="V65" s="100" t="n">
        <f aca="false">IF($L65=V$8,3,IF(AND(OR($F65=V$8,$I65=V$8),$L65="Nul"),1,0))</f>
        <v>0</v>
      </c>
      <c r="W65" s="100" t="n">
        <f aca="false">IF($L65=W$8,3,IF(AND(OR($F65=W$8,$I65=W$8),$L65="Nul"),1,0))</f>
        <v>0</v>
      </c>
      <c r="X65" s="100" t="n">
        <f aca="false">IF($L65=X$8,3,IF(AND(OR($F65=X$8,$I65=X$8),$L65="Nul"),1,0))</f>
        <v>0</v>
      </c>
      <c r="Y65" s="100" t="n">
        <f aca="false">IF($L65=Y$8,3,IF(AND(OR($F65=Y$8,$I65=Y$8),$L65="Nul"),1,0))</f>
        <v>0</v>
      </c>
      <c r="Z65" s="100" t="n">
        <f aca="false">IF($L65=Z$8,3,IF(AND(OR($F65=Z$8,$I65=Z$8),$L65="Nul"),1,0))</f>
        <v>0</v>
      </c>
      <c r="AA65" s="100" t="n">
        <f aca="false">IF($L65=AA$8,3,IF(AND(OR($F65=AA$8,$I65=AA$8),$L65="Nul"),1,0))</f>
        <v>0</v>
      </c>
      <c r="AB65" s="100" t="n">
        <f aca="false">IF($L65=AB$8,3,IF(AND(OR($F65=AB$8,$I65=AB$8),$L65="Nul"),1,0))</f>
        <v>0</v>
      </c>
      <c r="AC65" s="100" t="n">
        <f aca="false">IF($L65=AC$8,3,IF(AND(OR($F65=AC$8,$I65=AC$8),$L65="Nul"),1,0))</f>
        <v>0</v>
      </c>
      <c r="AD65" s="100" t="n">
        <f aca="false">IF($L65=AD$8,3,IF(AND(OR($F65=AD$8,$I65=AD$8),$L65="Nul"),1,0))</f>
        <v>0</v>
      </c>
      <c r="AE65" s="100" t="n">
        <f aca="false">IF($L65=AE$8,3,IF(AND(OR($F65=AE$8,$I65=AE$8),$L65="Nul"),1,0))</f>
        <v>0</v>
      </c>
      <c r="AF65" s="100" t="n">
        <f aca="false">IF($L65=AF$8,3,IF(AND(OR($F65=AF$8,$I65=AF$8),$L65="Nul"),1,0))</f>
        <v>0</v>
      </c>
      <c r="AG65" s="100" t="n">
        <f aca="false">IF($L65=AG$8,3,IF(AND(OR($F65=AG$8,$I65=AG$8),$L65="Nul"),1,0))</f>
        <v>0</v>
      </c>
      <c r="AH65" s="100" t="n">
        <f aca="false">IF($L65=AH$8,3,IF(AND(OR($F65=AH$8,$I65=AH$8),$L65="Nul"),1,0))</f>
        <v>0</v>
      </c>
      <c r="AI65" s="100" t="n">
        <f aca="false">IF($L65=AI$8,3,IF(AND(OR($F65=AI$8,$I65=AI$8),$L65="Nul"),1,0))</f>
        <v>0</v>
      </c>
      <c r="AJ65" s="100" t="n">
        <f aca="false">IF($L65=AJ$8,3,IF(AND(OR($F65=AJ$8,$I65=AJ$8),$L65="Nul"),1,0))</f>
        <v>0</v>
      </c>
      <c r="AK65" s="100" t="n">
        <f aca="false">IF($L65=AK$8,3,IF(AND(OR($F65=AK$8,$I65=AK$8),$L65="Nul"),1,0))</f>
        <v>0</v>
      </c>
      <c r="AL65" s="100" t="n">
        <f aca="false">IF($L65=AL$8,3,IF(AND(OR($F65=AL$8,$I65=AL$8),$L65="Nul"),1,0))</f>
        <v>0</v>
      </c>
      <c r="AM65" s="100" t="n">
        <f aca="false">IF($L65=AM$8,3,IF(AND(OR($F65=AM$8,$I65=AM$8),$L65="Nul"),1,0))</f>
        <v>0</v>
      </c>
      <c r="AN65" s="100" t="n">
        <f aca="false">IF($L65=AN$8,3,IF(AND(OR($F65=AN$8,$I65=AN$8),$L65="Nul"),1,0))</f>
        <v>0</v>
      </c>
      <c r="AO65" s="100" t="n">
        <f aca="false">IF($L65=AO$8,3,IF(AND(OR($F65=AO$8,$I65=AO$8),$L65="Nul"),1,0))</f>
        <v>0</v>
      </c>
      <c r="AP65" s="100" t="n">
        <f aca="false">IF($L65=AP$8,3,IF(AND(OR($F65=AP$8,$I65=AP$8),$L65="Nul"),1,0))</f>
        <v>0</v>
      </c>
      <c r="AQ65" s="100" t="n">
        <f aca="false">IF($L65=AQ$8,3,IF(AND(OR($F65=AQ$8,$I65=AQ$8),$L65="Nul"),1,0))</f>
        <v>0</v>
      </c>
      <c r="AR65" s="100" t="n">
        <f aca="false">IF($L65=AR$8,3,IF(AND(OR($F65=AR$8,$I65=AR$8),$L65="Nul"),1,0))</f>
        <v>0</v>
      </c>
      <c r="AS65" s="100" t="n">
        <f aca="false">IF($L65=AS$8,3,IF(AND(OR($F65=AS$8,$I65=AS$8),$L65="Nul"),1,0))</f>
        <v>0</v>
      </c>
      <c r="AT65" s="100" t="n">
        <f aca="false">IF($L65=AT$8,3,IF(AND(OR($F65=AT$8,$I65=AT$8),$L65="Nul"),1,0))</f>
        <v>0</v>
      </c>
      <c r="AU65" s="100" t="n">
        <f aca="false">IF($L65=AU$8,3,IF(AND(OR($F65=AU$8,$I65=AU$8),$L65="Nul"),1,0))</f>
        <v>0</v>
      </c>
      <c r="AV65" s="100" t="n">
        <f aca="false">IF($L65=AV$8,3,IF(AND(OR($F65=AV$8,$I65=AV$8),$L65="Nul"),1,0))</f>
        <v>0</v>
      </c>
      <c r="AW65" s="100" t="n">
        <f aca="false">IF($L65=AW$8,3,IF(AND(OR($F65=AW$8,$I65=AW$8),$L65="Nul"),1,0))</f>
        <v>0</v>
      </c>
      <c r="AX65" s="100" t="n">
        <f aca="false">IF($L65=AX$8,3,IF(AND(OR($F65=AX$8,$I65=AX$8),$L65="Nul"),1,0))</f>
        <v>0</v>
      </c>
      <c r="AY65" s="100" t="n">
        <f aca="false">IF($L65=AY$8,3,IF(AND(OR($F65=AY$8,$I65=AY$8),$L65="Nul"),1,0))</f>
        <v>0</v>
      </c>
      <c r="AZ65" s="100" t="n">
        <f aca="false">IF($L65=AZ$8,3,IF(AND(OR($F65=AZ$8,$I65=AZ$8),$L65="Nul"),1,0))</f>
        <v>0</v>
      </c>
      <c r="BA65" s="100" t="n">
        <f aca="false">IF($L65=BA$8,3,IF(AND(OR($F65=BA$8,$I65=BA$8),$L65="Nul"),1,0))</f>
        <v>0</v>
      </c>
      <c r="BB65" s="100" t="n">
        <f aca="false">IF($L65=BB$8,3,IF(AND(OR($F65=BB$8,$I65=BB$8),$L65="Nul"),1,0))</f>
        <v>0</v>
      </c>
      <c r="BC65" s="100" t="n">
        <f aca="false">IF($L65=BC$8,3,IF(AND(OR($F65=BC$8,$I65=BC$8),$L65="Nul"),1,0))</f>
        <v>0</v>
      </c>
      <c r="BD65" s="100" t="n">
        <f aca="false">IF($L65=BD$8,3,IF(AND(OR($F65=BD$8,$I65=BD$8),$L65="Nul"),1,0))</f>
        <v>0</v>
      </c>
      <c r="BE65" s="100" t="n">
        <f aca="false">IF($L65=BE$8,3,IF(AND(OR($F65=BE$8,$I65=BE$8),$L65="Nul"),1,0))</f>
        <v>0</v>
      </c>
      <c r="BF65" s="100" t="n">
        <f aca="false">IF($L65=BF$8,3,IF(AND(OR($F65=BF$8,$I65=BF$8),$L65="Nul"),1,0))</f>
        <v>0</v>
      </c>
      <c r="BG65" s="100" t="n">
        <f aca="false">IF($L65=BG$8,3,IF(AND(OR($F65=BG$8,$I65=BG$8),$L65="Nul"),1,0))</f>
        <v>0</v>
      </c>
      <c r="BH65" s="100" t="n">
        <f aca="false">IF($L65=BH$8,3,IF(AND(OR($F65=BH$8,$I65=BH$8),$L65="Nul"),1,0))</f>
        <v>0</v>
      </c>
      <c r="BI65" s="100" t="n">
        <f aca="false">IF($L65=BI$8,3,IF(AND(OR($F65=BI$8,$I65=BI$8),$L65="Nul"),1,0))</f>
        <v>0</v>
      </c>
      <c r="BJ65" s="101"/>
      <c r="BK65" s="100" t="n">
        <f aca="false">IF($F65=BK$8,$G65)+IF($I65=BK$8,$H65)</f>
        <v>0</v>
      </c>
      <c r="BL65" s="100" t="n">
        <f aca="false">IF($F65=BL$8,$G65)+IF($I65=BL$8,$H65)</f>
        <v>0</v>
      </c>
      <c r="BM65" s="100" t="n">
        <f aca="false">IF($F65=BM$8,$G65)+IF($I65=BM$8,$H65)</f>
        <v>0</v>
      </c>
      <c r="BN65" s="100" t="n">
        <f aca="false">IF($F65=BN$8,$G65)+IF($I65=BN$8,$H65)</f>
        <v>0</v>
      </c>
      <c r="BO65" s="100" t="n">
        <f aca="false">IF($F65=BO$8,$G65)+IF($I65=BO$8,$H65)</f>
        <v>0</v>
      </c>
      <c r="BP65" s="100" t="n">
        <f aca="false">IF($F65=BP$8,$G65)+IF($I65=BP$8,$H65)</f>
        <v>0</v>
      </c>
      <c r="BQ65" s="100" t="n">
        <f aca="false">IF($F65=BQ$8,$G65)+IF($I65=BQ$8,$H65)</f>
        <v>0</v>
      </c>
      <c r="BR65" s="100" t="n">
        <f aca="false">IF($F65=BR$8,$G65)+IF($I65=BR$8,$H65)</f>
        <v>0</v>
      </c>
      <c r="BS65" s="100" t="n">
        <f aca="false">IF($F65=BS$8,$G65)+IF($I65=BS$8,$H65)</f>
        <v>0</v>
      </c>
      <c r="BT65" s="100" t="n">
        <f aca="false">IF($F65=BT$8,$G65)+IF($I65=BT$8,$H65)</f>
        <v>0</v>
      </c>
      <c r="BU65" s="100" t="n">
        <f aca="false">IF($F65=BU$8,$G65)+IF($I65=BU$8,$H65)</f>
        <v>0</v>
      </c>
      <c r="BV65" s="100" t="n">
        <f aca="false">IF($F65=BV$8,$G65)+IF($I65=BV$8,$H65)</f>
        <v>0</v>
      </c>
      <c r="BW65" s="100" t="n">
        <f aca="false">IF($F65=BW$8,$G65)+IF($I65=BW$8,$H65)</f>
        <v>0</v>
      </c>
      <c r="BX65" s="100" t="n">
        <f aca="false">IF($F65=BX$8,$G65)+IF($I65=BX$8,$H65)</f>
        <v>0</v>
      </c>
      <c r="BY65" s="100" t="n">
        <f aca="false">IF($F65=BY$8,$G65)+IF($I65=BY$8,$H65)</f>
        <v>0</v>
      </c>
      <c r="BZ65" s="100" t="n">
        <f aca="false">IF($F65=BZ$8,$G65)+IF($I65=BZ$8,$H65)</f>
        <v>0</v>
      </c>
      <c r="CA65" s="100" t="n">
        <f aca="false">IF($F65=CA$8,$G65)+IF($I65=CA$8,$H65)</f>
        <v>0</v>
      </c>
      <c r="CB65" s="100" t="n">
        <f aca="false">IF($F65=CB$8,$G65)+IF($I65=CB$8,$H65)</f>
        <v>0</v>
      </c>
      <c r="CC65" s="100" t="n">
        <f aca="false">IF($F65=CC$8,$G65)+IF($I65=CC$8,$H65)</f>
        <v>0</v>
      </c>
      <c r="CD65" s="100" t="n">
        <f aca="false">IF($F65=CD$8,$G65)+IF($I65=CD$8,$H65)</f>
        <v>0</v>
      </c>
      <c r="CE65" s="100" t="n">
        <f aca="false">IF($F65=CE$8,$G65)+IF($I65=CE$8,$H65)</f>
        <v>0</v>
      </c>
      <c r="CF65" s="100" t="n">
        <f aca="false">IF($F65=CF$8,$G65)+IF($I65=CF$8,$H65)</f>
        <v>0</v>
      </c>
      <c r="CG65" s="100" t="n">
        <f aca="false">IF($F65=CG$8,$G65)+IF($I65=CG$8,$H65)</f>
        <v>0</v>
      </c>
      <c r="CH65" s="100" t="n">
        <f aca="false">IF($F65=CH$8,$G65)+IF($I65=CH$8,$H65)</f>
        <v>0</v>
      </c>
      <c r="CI65" s="100" t="n">
        <f aca="false">IF($F65=CI$8,$G65)+IF($I65=CI$8,$H65)</f>
        <v>0</v>
      </c>
      <c r="CJ65" s="100" t="n">
        <f aca="false">IF($F65=CJ$8,$G65)+IF($I65=CJ$8,$H65)</f>
        <v>0</v>
      </c>
      <c r="CK65" s="100" t="n">
        <f aca="false">IF($F65=CK$8,$G65)+IF($I65=CK$8,$H65)</f>
        <v>0</v>
      </c>
      <c r="CL65" s="100" t="n">
        <f aca="false">IF($F65=CL$8,$G65)+IF($I65=CL$8,$H65)</f>
        <v>0</v>
      </c>
      <c r="CM65" s="100" t="n">
        <f aca="false">IF($F65=CM$8,$G65)+IF($I65=CM$8,$H65)</f>
        <v>0</v>
      </c>
      <c r="CN65" s="100" t="n">
        <f aca="false">IF($F65=CN$8,$G65)+IF($I65=CN$8,$H65)</f>
        <v>0</v>
      </c>
      <c r="CO65" s="100" t="n">
        <f aca="false">IF($F65=CO$8,$G65)+IF($I65=CO$8,$H65)</f>
        <v>0</v>
      </c>
      <c r="CP65" s="100" t="n">
        <f aca="false">IF($F65=CP$8,$G65)+IF($I65=CP$8,$H65)</f>
        <v>0</v>
      </c>
      <c r="CQ65" s="100" t="n">
        <f aca="false">IF($F65=CQ$8,$G65)+IF($I65=CQ$8,$H65)</f>
        <v>0</v>
      </c>
      <c r="CR65" s="100" t="n">
        <f aca="false">IF($F65=CR$8,$G65)+IF($I65=CR$8,$H65)</f>
        <v>0</v>
      </c>
      <c r="CS65" s="100" t="n">
        <f aca="false">IF($F65=CS$8,$G65)+IF($I65=CS$8,$H65)</f>
        <v>0</v>
      </c>
      <c r="CT65" s="100" t="n">
        <f aca="false">IF($F65=CT$8,$G65)+IF($I65=CT$8,$H65)</f>
        <v>0</v>
      </c>
      <c r="CU65" s="100" t="n">
        <f aca="false">IF($F65=CU$8,$G65)+IF($I65=CU$8,$H65)</f>
        <v>0</v>
      </c>
      <c r="CV65" s="100" t="n">
        <f aca="false">IF($F65=CV$8,$G65)+IF($I65=CV$8,$H65)</f>
        <v>0</v>
      </c>
      <c r="CW65" s="100" t="n">
        <f aca="false">IF($F65=CW$8,$G65)+IF($I65=CW$8,$H65)</f>
        <v>0</v>
      </c>
      <c r="CX65" s="100" t="n">
        <f aca="false">IF($F65=CX$8,$G65)+IF($I65=CX$8,$H65)</f>
        <v>0</v>
      </c>
      <c r="CY65" s="100" t="n">
        <f aca="false">IF($F65=CY$8,$G65)+IF($I65=CY$8,$H65)</f>
        <v>0</v>
      </c>
      <c r="CZ65" s="100" t="n">
        <f aca="false">IF($F65=CZ$8,$G65)+IF($I65=CZ$8,$H65)</f>
        <v>0</v>
      </c>
      <c r="DA65" s="100" t="n">
        <f aca="false">IF($F65=DA$8,$G65)+IF($I65=DA$8,$H65)</f>
        <v>0</v>
      </c>
      <c r="DB65" s="100" t="n">
        <f aca="false">IF($F65=DB$8,$G65)+IF($I65=DB$8,$H65)</f>
        <v>0</v>
      </c>
      <c r="DC65" s="100" t="n">
        <f aca="false">IF($F65=DC$8,$G65)+IF($I65=DC$8,$H65)</f>
        <v>0</v>
      </c>
      <c r="DD65" s="100" t="n">
        <f aca="false">IF($F65=DD$8,$G65)+IF($I65=DD$8,$H65)</f>
        <v>0</v>
      </c>
      <c r="DE65" s="100" t="n">
        <f aca="false">IF($F65=DE$8,$G65)+IF($I65=DE$8,$H65)</f>
        <v>0</v>
      </c>
      <c r="DF65" s="100" t="n">
        <f aca="false">IF($F65=DF$8,$G65)+IF($I65=DF$8,$H65)</f>
        <v>0</v>
      </c>
      <c r="DG65" s="101"/>
      <c r="DH65" s="100" t="n">
        <f aca="false">IF($F65=DH$8,$H65)+IF($I65=DH$8,$G65)</f>
        <v>0</v>
      </c>
      <c r="DI65" s="100" t="n">
        <f aca="false">IF($F65=DI$8,$H65)+IF($I65=DI$8,$G65)</f>
        <v>0</v>
      </c>
      <c r="DJ65" s="100" t="n">
        <f aca="false">IF($F65=DJ$8,$H65)+IF($I65=DJ$8,$G65)</f>
        <v>0</v>
      </c>
      <c r="DK65" s="100" t="n">
        <f aca="false">IF($F65=DK$8,$H65)+IF($I65=DK$8,$G65)</f>
        <v>0</v>
      </c>
      <c r="DL65" s="100" t="n">
        <f aca="false">IF($F65=DL$8,$H65)+IF($I65=DL$8,$G65)</f>
        <v>0</v>
      </c>
      <c r="DM65" s="100" t="n">
        <f aca="false">IF($F65=DM$8,$H65)+IF($I65=DM$8,$G65)</f>
        <v>0</v>
      </c>
      <c r="DN65" s="100" t="n">
        <f aca="false">IF($F65=DN$8,$H65)+IF($I65=DN$8,$G65)</f>
        <v>0</v>
      </c>
      <c r="DO65" s="100" t="n">
        <f aca="false">IF($F65=DO$8,$H65)+IF($I65=DO$8,$G65)</f>
        <v>0</v>
      </c>
      <c r="DP65" s="100" t="n">
        <f aca="false">IF($F65=DP$8,$H65)+IF($I65=DP$8,$G65)</f>
        <v>0</v>
      </c>
      <c r="DQ65" s="100" t="n">
        <f aca="false">IF($F65=DQ$8,$H65)+IF($I65=DQ$8,$G65)</f>
        <v>0</v>
      </c>
      <c r="DR65" s="100" t="n">
        <f aca="false">IF($F65=DR$8,$H65)+IF($I65=DR$8,$G65)</f>
        <v>0</v>
      </c>
      <c r="DS65" s="100" t="n">
        <f aca="false">IF($F65=DS$8,$H65)+IF($I65=DS$8,$G65)</f>
        <v>0</v>
      </c>
      <c r="DT65" s="100" t="n">
        <f aca="false">IF($F65=DT$8,$H65)+IF($I65=DT$8,$G65)</f>
        <v>0</v>
      </c>
      <c r="DU65" s="100" t="n">
        <f aca="false">IF($F65=DU$8,$H65)+IF($I65=DU$8,$G65)</f>
        <v>0</v>
      </c>
      <c r="DV65" s="100" t="n">
        <f aca="false">IF($F65=DV$8,$H65)+IF($I65=DV$8,$G65)</f>
        <v>0</v>
      </c>
      <c r="DW65" s="100" t="n">
        <f aca="false">IF($F65=DW$8,$H65)+IF($I65=DW$8,$G65)</f>
        <v>0</v>
      </c>
      <c r="DX65" s="100" t="n">
        <f aca="false">IF($F65=DX$8,$H65)+IF($I65=DX$8,$G65)</f>
        <v>0</v>
      </c>
      <c r="DY65" s="100" t="n">
        <f aca="false">IF($F65=DY$8,$H65)+IF($I65=DY$8,$G65)</f>
        <v>0</v>
      </c>
      <c r="DZ65" s="100" t="n">
        <f aca="false">IF($F65=DZ$8,$H65)+IF($I65=DZ$8,$G65)</f>
        <v>0</v>
      </c>
      <c r="EA65" s="100" t="n">
        <f aca="false">IF($F65=EA$8,$H65)+IF($I65=EA$8,$G65)</f>
        <v>0</v>
      </c>
      <c r="EB65" s="100" t="n">
        <f aca="false">IF($F65=EB$8,$H65)+IF($I65=EB$8,$G65)</f>
        <v>0</v>
      </c>
      <c r="EC65" s="100" t="n">
        <f aca="false">IF($F65=EC$8,$H65)+IF($I65=EC$8,$G65)</f>
        <v>0</v>
      </c>
      <c r="ED65" s="100" t="n">
        <f aca="false">IF($F65=ED$8,$H65)+IF($I65=ED$8,$G65)</f>
        <v>0</v>
      </c>
      <c r="EE65" s="100" t="n">
        <f aca="false">IF($F65=EE$8,$H65)+IF($I65=EE$8,$G65)</f>
        <v>0</v>
      </c>
      <c r="EF65" s="100" t="n">
        <f aca="false">IF($F65=EF$8,$H65)+IF($I65=EF$8,$G65)</f>
        <v>0</v>
      </c>
      <c r="EG65" s="100" t="n">
        <f aca="false">IF($F65=EG$8,$H65)+IF($I65=EG$8,$G65)</f>
        <v>0</v>
      </c>
      <c r="EH65" s="100" t="n">
        <f aca="false">IF($F65=EH$8,$H65)+IF($I65=EH$8,$G65)</f>
        <v>0</v>
      </c>
      <c r="EI65" s="100" t="n">
        <f aca="false">IF($F65=EI$8,$H65)+IF($I65=EI$8,$G65)</f>
        <v>0</v>
      </c>
      <c r="EJ65" s="100" t="n">
        <f aca="false">IF($F65=EJ$8,$H65)+IF($I65=EJ$8,$G65)</f>
        <v>0</v>
      </c>
      <c r="EK65" s="100" t="n">
        <f aca="false">IF($F65=EK$8,$H65)+IF($I65=EK$8,$G65)</f>
        <v>0</v>
      </c>
      <c r="EL65" s="100" t="n">
        <f aca="false">IF($F65=EL$8,$H65)+IF($I65=EL$8,$G65)</f>
        <v>0</v>
      </c>
      <c r="EM65" s="100" t="n">
        <f aca="false">IF($F65=EM$8,$H65)+IF($I65=EM$8,$G65)</f>
        <v>0</v>
      </c>
      <c r="EN65" s="100" t="n">
        <f aca="false">IF($F65=EN$8,$H65)+IF($I65=EN$8,$G65)</f>
        <v>0</v>
      </c>
      <c r="EO65" s="100" t="n">
        <f aca="false">IF($F65=EO$8,$H65)+IF($I65=EO$8,$G65)</f>
        <v>0</v>
      </c>
      <c r="EP65" s="100" t="n">
        <f aca="false">IF($F65=EP$8,$H65)+IF($I65=EP$8,$G65)</f>
        <v>0</v>
      </c>
      <c r="EQ65" s="100" t="n">
        <f aca="false">IF($F65=EQ$8,$H65)+IF($I65=EQ$8,$G65)</f>
        <v>0</v>
      </c>
      <c r="ER65" s="100" t="n">
        <f aca="false">IF($F65=ER$8,$H65)+IF($I65=ER$8,$G65)</f>
        <v>0</v>
      </c>
      <c r="ES65" s="100" t="n">
        <f aca="false">IF($F65=ES$8,$H65)+IF($I65=ES$8,$G65)</f>
        <v>0</v>
      </c>
      <c r="ET65" s="100" t="n">
        <f aca="false">IF($F65=ET$8,$H65)+IF($I65=ET$8,$G65)</f>
        <v>0</v>
      </c>
      <c r="EU65" s="100" t="n">
        <f aca="false">IF($F65=EU$8,$H65)+IF($I65=EU$8,$G65)</f>
        <v>0</v>
      </c>
      <c r="EV65" s="100" t="n">
        <f aca="false">IF($F65=EV$8,$H65)+IF($I65=EV$8,$G65)</f>
        <v>0</v>
      </c>
      <c r="EW65" s="100" t="n">
        <f aca="false">IF($F65=EW$8,$H65)+IF($I65=EW$8,$G65)</f>
        <v>0</v>
      </c>
      <c r="EX65" s="100" t="n">
        <f aca="false">IF($F65=EX$8,$H65)+IF($I65=EX$8,$G65)</f>
        <v>0</v>
      </c>
      <c r="EY65" s="100" t="n">
        <f aca="false">IF($F65=EY$8,$H65)+IF($I65=EY$8,$G65)</f>
        <v>0</v>
      </c>
      <c r="EZ65" s="100" t="n">
        <f aca="false">IF($F65=EZ$8,$H65)+IF($I65=EZ$8,$G65)</f>
        <v>0</v>
      </c>
      <c r="FA65" s="100" t="n">
        <f aca="false">IF($F65=FA$8,$H65)+IF($I65=FA$8,$G65)</f>
        <v>0</v>
      </c>
      <c r="FB65" s="100" t="n">
        <f aca="false">IF($F65=FB$8,$H65)+IF($I65=FB$8,$G65)</f>
        <v>0</v>
      </c>
      <c r="FC65" s="100" t="n">
        <f aca="false">IF($F65=FC$8,$H65)+IF($I65=FC$8,$G65)</f>
        <v>0</v>
      </c>
      <c r="FE65" s="110" t="n">
        <v>1</v>
      </c>
      <c r="FF65" s="111" t="str">
        <f aca="false">Paramètres!O46</f>
        <v>Argentine</v>
      </c>
      <c r="FG65" s="111" t="n">
        <f aca="false">Paramètres!P46</f>
        <v>0</v>
      </c>
      <c r="FH65" s="139" t="n">
        <f aca="false">Paramètres!Q46</f>
        <v>0</v>
      </c>
      <c r="FI65" s="139" t="n">
        <f aca="false">Paramètres!R46</f>
        <v>0</v>
      </c>
      <c r="FJ65" s="139" t="n">
        <f aca="false">Paramètres!S46</f>
        <v>0</v>
      </c>
      <c r="FL65" s="114" t="s">
        <v>220</v>
      </c>
      <c r="FM65" s="115"/>
      <c r="FN65" s="116"/>
      <c r="FO65" s="117" t="n">
        <f aca="false">FM65+FN65/10</f>
        <v>0</v>
      </c>
      <c r="FP65" s="118" t="str">
        <f aca="false">FL66</f>
        <v>Sénégal</v>
      </c>
      <c r="FQ65" s="31"/>
      <c r="FR65" s="65"/>
      <c r="FS65" s="66"/>
      <c r="FT65" s="31"/>
      <c r="FU65" s="31"/>
      <c r="FV65" s="31"/>
      <c r="FW65" s="31"/>
      <c r="FX65" s="119"/>
      <c r="FY65" s="28" t="s">
        <v>142</v>
      </c>
      <c r="FZ65" s="33" t="s">
        <v>143</v>
      </c>
      <c r="GA65" s="28" t="s">
        <v>144</v>
      </c>
      <c r="GB65" s="28" t="s">
        <v>145</v>
      </c>
      <c r="GC65" s="31"/>
      <c r="GD65" s="31"/>
      <c r="GE65" s="31"/>
      <c r="GF65" s="31"/>
      <c r="GG65" s="31"/>
      <c r="GH65" s="31"/>
      <c r="GI65" s="31"/>
      <c r="GJ65" s="129" t="str">
        <f aca="false">IF(ISBLANK(GE78),"",VLOOKUP(SMALL(GG78:GG81,1),GG78:GH81,2,0))</f>
        <v/>
      </c>
      <c r="GK65" s="152"/>
      <c r="GL65" s="153"/>
      <c r="GM65" s="31"/>
    </row>
    <row r="66" customFormat="false" ht="18" hidden="false" customHeight="true" outlineLevel="0" collapsed="false">
      <c r="B66" s="104" t="s">
        <v>100</v>
      </c>
      <c r="C66" s="104" t="s">
        <v>104</v>
      </c>
      <c r="D66" s="31"/>
      <c r="E66" s="141"/>
      <c r="F66" s="104" t="str">
        <f aca="false">VLOOKUP(B66,Paramètres!$C$10:$D$57,2,0)</f>
        <v>Argentine</v>
      </c>
      <c r="G66" s="105"/>
      <c r="H66" s="106"/>
      <c r="I66" s="104" t="str">
        <f aca="false">VLOOKUP(C66,Paramètres!$C$10:$D$57,2,0)</f>
        <v>Autriche</v>
      </c>
      <c r="J66" s="120" t="n">
        <v>46195</v>
      </c>
      <c r="K66" s="108" t="s">
        <v>195</v>
      </c>
      <c r="L66" s="109" t="str">
        <f aca="false">IF(G66&gt;H66,F66,IF(G66&lt;H66,I66,IF(G66="","Non joué",IF(G66=H66,"Nul"))))</f>
        <v>Non joué</v>
      </c>
      <c r="M66" s="37"/>
      <c r="N66" s="100" t="n">
        <f aca="false">IF($L66=N$8,3,IF(AND(OR($F66=N$8,$I66=N$8),$L66="Nul"),1,0))</f>
        <v>0</v>
      </c>
      <c r="O66" s="100" t="n">
        <f aca="false">IF($L66=O$8,3,IF(AND(OR($F66=O$8,$I66=O$8),$L66="Nul"),1,0))</f>
        <v>0</v>
      </c>
      <c r="P66" s="100" t="n">
        <f aca="false">IF($L66=P$8,3,IF(AND(OR($F66=P$8,$I66=P$8),$L66="Nul"),1,0))</f>
        <v>0</v>
      </c>
      <c r="Q66" s="100" t="n">
        <f aca="false">IF($L66=Q$8,3,IF(AND(OR($F66=Q$8,$I66=Q$8),$L66="Nul"),1,0))</f>
        <v>0</v>
      </c>
      <c r="R66" s="100" t="n">
        <f aca="false">IF($L66=R$8,3,IF(AND(OR($F66=R$8,$I66=R$8),$L66="Nul"),1,0))</f>
        <v>0</v>
      </c>
      <c r="S66" s="100" t="n">
        <f aca="false">IF($L66=S$8,3,IF(AND(OR($F66=S$8,$I66=S$8),$L66="Nul"),1,0))</f>
        <v>0</v>
      </c>
      <c r="T66" s="100" t="n">
        <f aca="false">IF($L66=T$8,3,IF(AND(OR($F66=T$8,$I66=T$8),$L66="Nul"),1,0))</f>
        <v>0</v>
      </c>
      <c r="U66" s="100" t="n">
        <f aca="false">IF($L66=U$8,3,IF(AND(OR($F66=U$8,$I66=U$8),$L66="Nul"),1,0))</f>
        <v>0</v>
      </c>
      <c r="V66" s="100" t="n">
        <f aca="false">IF($L66=V$8,3,IF(AND(OR($F66=V$8,$I66=V$8),$L66="Nul"),1,0))</f>
        <v>0</v>
      </c>
      <c r="W66" s="100" t="n">
        <f aca="false">IF($L66=W$8,3,IF(AND(OR($F66=W$8,$I66=W$8),$L66="Nul"),1,0))</f>
        <v>0</v>
      </c>
      <c r="X66" s="100" t="n">
        <f aca="false">IF($L66=X$8,3,IF(AND(OR($F66=X$8,$I66=X$8),$L66="Nul"),1,0))</f>
        <v>0</v>
      </c>
      <c r="Y66" s="100" t="n">
        <f aca="false">IF($L66=Y$8,3,IF(AND(OR($F66=Y$8,$I66=Y$8),$L66="Nul"),1,0))</f>
        <v>0</v>
      </c>
      <c r="Z66" s="100" t="n">
        <f aca="false">IF($L66=Z$8,3,IF(AND(OR($F66=Z$8,$I66=Z$8),$L66="Nul"),1,0))</f>
        <v>0</v>
      </c>
      <c r="AA66" s="100" t="n">
        <f aca="false">IF($L66=AA$8,3,IF(AND(OR($F66=AA$8,$I66=AA$8),$L66="Nul"),1,0))</f>
        <v>0</v>
      </c>
      <c r="AB66" s="100" t="n">
        <f aca="false">IF($L66=AB$8,3,IF(AND(OR($F66=AB$8,$I66=AB$8),$L66="Nul"),1,0))</f>
        <v>0</v>
      </c>
      <c r="AC66" s="100" t="n">
        <f aca="false">IF($L66=AC$8,3,IF(AND(OR($F66=AC$8,$I66=AC$8),$L66="Nul"),1,0))</f>
        <v>0</v>
      </c>
      <c r="AD66" s="100" t="n">
        <f aca="false">IF($L66=AD$8,3,IF(AND(OR($F66=AD$8,$I66=AD$8),$L66="Nul"),1,0))</f>
        <v>0</v>
      </c>
      <c r="AE66" s="100" t="n">
        <f aca="false">IF($L66=AE$8,3,IF(AND(OR($F66=AE$8,$I66=AE$8),$L66="Nul"),1,0))</f>
        <v>0</v>
      </c>
      <c r="AF66" s="100" t="n">
        <f aca="false">IF($L66=AF$8,3,IF(AND(OR($F66=AF$8,$I66=AF$8),$L66="Nul"),1,0))</f>
        <v>0</v>
      </c>
      <c r="AG66" s="100" t="n">
        <f aca="false">IF($L66=AG$8,3,IF(AND(OR($F66=AG$8,$I66=AG$8),$L66="Nul"),1,0))</f>
        <v>0</v>
      </c>
      <c r="AH66" s="100" t="n">
        <f aca="false">IF($L66=AH$8,3,IF(AND(OR($F66=AH$8,$I66=AH$8),$L66="Nul"),1,0))</f>
        <v>0</v>
      </c>
      <c r="AI66" s="100" t="n">
        <f aca="false">IF($L66=AI$8,3,IF(AND(OR($F66=AI$8,$I66=AI$8),$L66="Nul"),1,0))</f>
        <v>0</v>
      </c>
      <c r="AJ66" s="100" t="n">
        <f aca="false">IF($L66=AJ$8,3,IF(AND(OR($F66=AJ$8,$I66=AJ$8),$L66="Nul"),1,0))</f>
        <v>0</v>
      </c>
      <c r="AK66" s="100" t="n">
        <f aca="false">IF($L66=AK$8,3,IF(AND(OR($F66=AK$8,$I66=AK$8),$L66="Nul"),1,0))</f>
        <v>0</v>
      </c>
      <c r="AL66" s="100" t="n">
        <f aca="false">IF($L66=AL$8,3,IF(AND(OR($F66=AL$8,$I66=AL$8),$L66="Nul"),1,0))</f>
        <v>0</v>
      </c>
      <c r="AM66" s="100" t="n">
        <f aca="false">IF($L66=AM$8,3,IF(AND(OR($F66=AM$8,$I66=AM$8),$L66="Nul"),1,0))</f>
        <v>0</v>
      </c>
      <c r="AN66" s="100" t="n">
        <f aca="false">IF($L66=AN$8,3,IF(AND(OR($F66=AN$8,$I66=AN$8),$L66="Nul"),1,0))</f>
        <v>0</v>
      </c>
      <c r="AO66" s="100" t="n">
        <f aca="false">IF($L66=AO$8,3,IF(AND(OR($F66=AO$8,$I66=AO$8),$L66="Nul"),1,0))</f>
        <v>0</v>
      </c>
      <c r="AP66" s="100" t="n">
        <f aca="false">IF($L66=AP$8,3,IF(AND(OR($F66=AP$8,$I66=AP$8),$L66="Nul"),1,0))</f>
        <v>0</v>
      </c>
      <c r="AQ66" s="100" t="n">
        <f aca="false">IF($L66=AQ$8,3,IF(AND(OR($F66=AQ$8,$I66=AQ$8),$L66="Nul"),1,0))</f>
        <v>0</v>
      </c>
      <c r="AR66" s="100" t="n">
        <f aca="false">IF($L66=AR$8,3,IF(AND(OR($F66=AR$8,$I66=AR$8),$L66="Nul"),1,0))</f>
        <v>0</v>
      </c>
      <c r="AS66" s="100" t="n">
        <f aca="false">IF($L66=AS$8,3,IF(AND(OR($F66=AS$8,$I66=AS$8),$L66="Nul"),1,0))</f>
        <v>0</v>
      </c>
      <c r="AT66" s="100" t="n">
        <f aca="false">IF($L66=AT$8,3,IF(AND(OR($F66=AT$8,$I66=AT$8),$L66="Nul"),1,0))</f>
        <v>0</v>
      </c>
      <c r="AU66" s="100" t="n">
        <f aca="false">IF($L66=AU$8,3,IF(AND(OR($F66=AU$8,$I66=AU$8),$L66="Nul"),1,0))</f>
        <v>0</v>
      </c>
      <c r="AV66" s="100" t="n">
        <f aca="false">IF($L66=AV$8,3,IF(AND(OR($F66=AV$8,$I66=AV$8),$L66="Nul"),1,0))</f>
        <v>0</v>
      </c>
      <c r="AW66" s="100" t="n">
        <f aca="false">IF($L66=AW$8,3,IF(AND(OR($F66=AW$8,$I66=AW$8),$L66="Nul"),1,0))</f>
        <v>0</v>
      </c>
      <c r="AX66" s="100" t="n">
        <f aca="false">IF($L66=AX$8,3,IF(AND(OR($F66=AX$8,$I66=AX$8),$L66="Nul"),1,0))</f>
        <v>0</v>
      </c>
      <c r="AY66" s="100" t="n">
        <f aca="false">IF($L66=AY$8,3,IF(AND(OR($F66=AY$8,$I66=AY$8),$L66="Nul"),1,0))</f>
        <v>0</v>
      </c>
      <c r="AZ66" s="100" t="n">
        <f aca="false">IF($L66=AZ$8,3,IF(AND(OR($F66=AZ$8,$I66=AZ$8),$L66="Nul"),1,0))</f>
        <v>0</v>
      </c>
      <c r="BA66" s="100" t="n">
        <f aca="false">IF($L66=BA$8,3,IF(AND(OR($F66=BA$8,$I66=BA$8),$L66="Nul"),1,0))</f>
        <v>0</v>
      </c>
      <c r="BB66" s="100" t="n">
        <f aca="false">IF($L66=BB$8,3,IF(AND(OR($F66=BB$8,$I66=BB$8),$L66="Nul"),1,0))</f>
        <v>0</v>
      </c>
      <c r="BC66" s="100" t="n">
        <f aca="false">IF($L66=BC$8,3,IF(AND(OR($F66=BC$8,$I66=BC$8),$L66="Nul"),1,0))</f>
        <v>0</v>
      </c>
      <c r="BD66" s="100" t="n">
        <f aca="false">IF($L66=BD$8,3,IF(AND(OR($F66=BD$8,$I66=BD$8),$L66="Nul"),1,0))</f>
        <v>0</v>
      </c>
      <c r="BE66" s="100" t="n">
        <f aca="false">IF($L66=BE$8,3,IF(AND(OR($F66=BE$8,$I66=BE$8),$L66="Nul"),1,0))</f>
        <v>0</v>
      </c>
      <c r="BF66" s="100" t="n">
        <f aca="false">IF($L66=BF$8,3,IF(AND(OR($F66=BF$8,$I66=BF$8),$L66="Nul"),1,0))</f>
        <v>0</v>
      </c>
      <c r="BG66" s="100" t="n">
        <f aca="false">IF($L66=BG$8,3,IF(AND(OR($F66=BG$8,$I66=BG$8),$L66="Nul"),1,0))</f>
        <v>0</v>
      </c>
      <c r="BH66" s="100" t="n">
        <f aca="false">IF($L66=BH$8,3,IF(AND(OR($F66=BH$8,$I66=BH$8),$L66="Nul"),1,0))</f>
        <v>0</v>
      </c>
      <c r="BI66" s="100" t="n">
        <f aca="false">IF($L66=BI$8,3,IF(AND(OR($F66=BI$8,$I66=BI$8),$L66="Nul"),1,0))</f>
        <v>0</v>
      </c>
      <c r="BJ66" s="101"/>
      <c r="BK66" s="100" t="n">
        <f aca="false">IF($F66=BK$8,$G66)+IF($I66=BK$8,$H66)</f>
        <v>0</v>
      </c>
      <c r="BL66" s="100" t="n">
        <f aca="false">IF($F66=BL$8,$G66)+IF($I66=BL$8,$H66)</f>
        <v>0</v>
      </c>
      <c r="BM66" s="100" t="n">
        <f aca="false">IF($F66=BM$8,$G66)+IF($I66=BM$8,$H66)</f>
        <v>0</v>
      </c>
      <c r="BN66" s="100" t="n">
        <f aca="false">IF($F66=BN$8,$G66)+IF($I66=BN$8,$H66)</f>
        <v>0</v>
      </c>
      <c r="BO66" s="100" t="n">
        <f aca="false">IF($F66=BO$8,$G66)+IF($I66=BO$8,$H66)</f>
        <v>0</v>
      </c>
      <c r="BP66" s="100" t="n">
        <f aca="false">IF($F66=BP$8,$G66)+IF($I66=BP$8,$H66)</f>
        <v>0</v>
      </c>
      <c r="BQ66" s="100" t="n">
        <f aca="false">IF($F66=BQ$8,$G66)+IF($I66=BQ$8,$H66)</f>
        <v>0</v>
      </c>
      <c r="BR66" s="100" t="n">
        <f aca="false">IF($F66=BR$8,$G66)+IF($I66=BR$8,$H66)</f>
        <v>0</v>
      </c>
      <c r="BS66" s="100" t="n">
        <f aca="false">IF($F66=BS$8,$G66)+IF($I66=BS$8,$H66)</f>
        <v>0</v>
      </c>
      <c r="BT66" s="100" t="n">
        <f aca="false">IF($F66=BT$8,$G66)+IF($I66=BT$8,$H66)</f>
        <v>0</v>
      </c>
      <c r="BU66" s="100" t="n">
        <f aca="false">IF($F66=BU$8,$G66)+IF($I66=BU$8,$H66)</f>
        <v>0</v>
      </c>
      <c r="BV66" s="100" t="n">
        <f aca="false">IF($F66=BV$8,$G66)+IF($I66=BV$8,$H66)</f>
        <v>0</v>
      </c>
      <c r="BW66" s="100" t="n">
        <f aca="false">IF($F66=BW$8,$G66)+IF($I66=BW$8,$H66)</f>
        <v>0</v>
      </c>
      <c r="BX66" s="100" t="n">
        <f aca="false">IF($F66=BX$8,$G66)+IF($I66=BX$8,$H66)</f>
        <v>0</v>
      </c>
      <c r="BY66" s="100" t="n">
        <f aca="false">IF($F66=BY$8,$G66)+IF($I66=BY$8,$H66)</f>
        <v>0</v>
      </c>
      <c r="BZ66" s="100" t="n">
        <f aca="false">IF($F66=BZ$8,$G66)+IF($I66=BZ$8,$H66)</f>
        <v>0</v>
      </c>
      <c r="CA66" s="100" t="n">
        <f aca="false">IF($F66=CA$8,$G66)+IF($I66=CA$8,$H66)</f>
        <v>0</v>
      </c>
      <c r="CB66" s="100" t="n">
        <f aca="false">IF($F66=CB$8,$G66)+IF($I66=CB$8,$H66)</f>
        <v>0</v>
      </c>
      <c r="CC66" s="100" t="n">
        <f aca="false">IF($F66=CC$8,$G66)+IF($I66=CC$8,$H66)</f>
        <v>0</v>
      </c>
      <c r="CD66" s="100" t="n">
        <f aca="false">IF($F66=CD$8,$G66)+IF($I66=CD$8,$H66)</f>
        <v>0</v>
      </c>
      <c r="CE66" s="100" t="n">
        <f aca="false">IF($F66=CE$8,$G66)+IF($I66=CE$8,$H66)</f>
        <v>0</v>
      </c>
      <c r="CF66" s="100" t="n">
        <f aca="false">IF($F66=CF$8,$G66)+IF($I66=CF$8,$H66)</f>
        <v>0</v>
      </c>
      <c r="CG66" s="100" t="n">
        <f aca="false">IF($F66=CG$8,$G66)+IF($I66=CG$8,$H66)</f>
        <v>0</v>
      </c>
      <c r="CH66" s="100" t="n">
        <f aca="false">IF($F66=CH$8,$G66)+IF($I66=CH$8,$H66)</f>
        <v>0</v>
      </c>
      <c r="CI66" s="100" t="n">
        <f aca="false">IF($F66=CI$8,$G66)+IF($I66=CI$8,$H66)</f>
        <v>0</v>
      </c>
      <c r="CJ66" s="100" t="n">
        <f aca="false">IF($F66=CJ$8,$G66)+IF($I66=CJ$8,$H66)</f>
        <v>0</v>
      </c>
      <c r="CK66" s="100" t="n">
        <f aca="false">IF($F66=CK$8,$G66)+IF($I66=CK$8,$H66)</f>
        <v>0</v>
      </c>
      <c r="CL66" s="100" t="n">
        <f aca="false">IF($F66=CL$8,$G66)+IF($I66=CL$8,$H66)</f>
        <v>0</v>
      </c>
      <c r="CM66" s="100" t="n">
        <f aca="false">IF($F66=CM$8,$G66)+IF($I66=CM$8,$H66)</f>
        <v>0</v>
      </c>
      <c r="CN66" s="100" t="n">
        <f aca="false">IF($F66=CN$8,$G66)+IF($I66=CN$8,$H66)</f>
        <v>0</v>
      </c>
      <c r="CO66" s="100" t="n">
        <f aca="false">IF($F66=CO$8,$G66)+IF($I66=CO$8,$H66)</f>
        <v>0</v>
      </c>
      <c r="CP66" s="100" t="n">
        <f aca="false">IF($F66=CP$8,$G66)+IF($I66=CP$8,$H66)</f>
        <v>0</v>
      </c>
      <c r="CQ66" s="100" t="n">
        <f aca="false">IF($F66=CQ$8,$G66)+IF($I66=CQ$8,$H66)</f>
        <v>0</v>
      </c>
      <c r="CR66" s="100" t="n">
        <f aca="false">IF($F66=CR$8,$G66)+IF($I66=CR$8,$H66)</f>
        <v>0</v>
      </c>
      <c r="CS66" s="100" t="n">
        <f aca="false">IF($F66=CS$8,$G66)+IF($I66=CS$8,$H66)</f>
        <v>0</v>
      </c>
      <c r="CT66" s="100" t="n">
        <f aca="false">IF($F66=CT$8,$G66)+IF($I66=CT$8,$H66)</f>
        <v>0</v>
      </c>
      <c r="CU66" s="100" t="n">
        <f aca="false">IF($F66=CU$8,$G66)+IF($I66=CU$8,$H66)</f>
        <v>0</v>
      </c>
      <c r="CV66" s="100" t="n">
        <f aca="false">IF($F66=CV$8,$G66)+IF($I66=CV$8,$H66)</f>
        <v>0</v>
      </c>
      <c r="CW66" s="100" t="n">
        <f aca="false">IF($F66=CW$8,$G66)+IF($I66=CW$8,$H66)</f>
        <v>0</v>
      </c>
      <c r="CX66" s="100" t="n">
        <f aca="false">IF($F66=CX$8,$G66)+IF($I66=CX$8,$H66)</f>
        <v>0</v>
      </c>
      <c r="CY66" s="100" t="n">
        <f aca="false">IF($F66=CY$8,$G66)+IF($I66=CY$8,$H66)</f>
        <v>0</v>
      </c>
      <c r="CZ66" s="100" t="n">
        <f aca="false">IF($F66=CZ$8,$G66)+IF($I66=CZ$8,$H66)</f>
        <v>0</v>
      </c>
      <c r="DA66" s="100" t="n">
        <f aca="false">IF($F66=DA$8,$G66)+IF($I66=DA$8,$H66)</f>
        <v>0</v>
      </c>
      <c r="DB66" s="100" t="n">
        <f aca="false">IF($F66=DB$8,$G66)+IF($I66=DB$8,$H66)</f>
        <v>0</v>
      </c>
      <c r="DC66" s="100" t="n">
        <f aca="false">IF($F66=DC$8,$G66)+IF($I66=DC$8,$H66)</f>
        <v>0</v>
      </c>
      <c r="DD66" s="100" t="n">
        <f aca="false">IF($F66=DD$8,$G66)+IF($I66=DD$8,$H66)</f>
        <v>0</v>
      </c>
      <c r="DE66" s="100" t="n">
        <f aca="false">IF($F66=DE$8,$G66)+IF($I66=DE$8,$H66)</f>
        <v>0</v>
      </c>
      <c r="DF66" s="100" t="n">
        <f aca="false">IF($F66=DF$8,$G66)+IF($I66=DF$8,$H66)</f>
        <v>0</v>
      </c>
      <c r="DG66" s="101"/>
      <c r="DH66" s="100" t="n">
        <f aca="false">IF($F66=DH$8,$H66)+IF($I66=DH$8,$G66)</f>
        <v>0</v>
      </c>
      <c r="DI66" s="100" t="n">
        <f aca="false">IF($F66=DI$8,$H66)+IF($I66=DI$8,$G66)</f>
        <v>0</v>
      </c>
      <c r="DJ66" s="100" t="n">
        <f aca="false">IF($F66=DJ$8,$H66)+IF($I66=DJ$8,$G66)</f>
        <v>0</v>
      </c>
      <c r="DK66" s="100" t="n">
        <f aca="false">IF($F66=DK$8,$H66)+IF($I66=DK$8,$G66)</f>
        <v>0</v>
      </c>
      <c r="DL66" s="100" t="n">
        <f aca="false">IF($F66=DL$8,$H66)+IF($I66=DL$8,$G66)</f>
        <v>0</v>
      </c>
      <c r="DM66" s="100" t="n">
        <f aca="false">IF($F66=DM$8,$H66)+IF($I66=DM$8,$G66)</f>
        <v>0</v>
      </c>
      <c r="DN66" s="100" t="n">
        <f aca="false">IF($F66=DN$8,$H66)+IF($I66=DN$8,$G66)</f>
        <v>0</v>
      </c>
      <c r="DO66" s="100" t="n">
        <f aca="false">IF($F66=DO$8,$H66)+IF($I66=DO$8,$G66)</f>
        <v>0</v>
      </c>
      <c r="DP66" s="100" t="n">
        <f aca="false">IF($F66=DP$8,$H66)+IF($I66=DP$8,$G66)</f>
        <v>0</v>
      </c>
      <c r="DQ66" s="100" t="n">
        <f aca="false">IF($F66=DQ$8,$H66)+IF($I66=DQ$8,$G66)</f>
        <v>0</v>
      </c>
      <c r="DR66" s="100" t="n">
        <f aca="false">IF($F66=DR$8,$H66)+IF($I66=DR$8,$G66)</f>
        <v>0</v>
      </c>
      <c r="DS66" s="100" t="n">
        <f aca="false">IF($F66=DS$8,$H66)+IF($I66=DS$8,$G66)</f>
        <v>0</v>
      </c>
      <c r="DT66" s="100" t="n">
        <f aca="false">IF($F66=DT$8,$H66)+IF($I66=DT$8,$G66)</f>
        <v>0</v>
      </c>
      <c r="DU66" s="100" t="n">
        <f aca="false">IF($F66=DU$8,$H66)+IF($I66=DU$8,$G66)</f>
        <v>0</v>
      </c>
      <c r="DV66" s="100" t="n">
        <f aca="false">IF($F66=DV$8,$H66)+IF($I66=DV$8,$G66)</f>
        <v>0</v>
      </c>
      <c r="DW66" s="100" t="n">
        <f aca="false">IF($F66=DW$8,$H66)+IF($I66=DW$8,$G66)</f>
        <v>0</v>
      </c>
      <c r="DX66" s="100" t="n">
        <f aca="false">IF($F66=DX$8,$H66)+IF($I66=DX$8,$G66)</f>
        <v>0</v>
      </c>
      <c r="DY66" s="100" t="n">
        <f aca="false">IF($F66=DY$8,$H66)+IF($I66=DY$8,$G66)</f>
        <v>0</v>
      </c>
      <c r="DZ66" s="100" t="n">
        <f aca="false">IF($F66=DZ$8,$H66)+IF($I66=DZ$8,$G66)</f>
        <v>0</v>
      </c>
      <c r="EA66" s="100" t="n">
        <f aca="false">IF($F66=EA$8,$H66)+IF($I66=EA$8,$G66)</f>
        <v>0</v>
      </c>
      <c r="EB66" s="100" t="n">
        <f aca="false">IF($F66=EB$8,$H66)+IF($I66=EB$8,$G66)</f>
        <v>0</v>
      </c>
      <c r="EC66" s="100" t="n">
        <f aca="false">IF($F66=EC$8,$H66)+IF($I66=EC$8,$G66)</f>
        <v>0</v>
      </c>
      <c r="ED66" s="100" t="n">
        <f aca="false">IF($F66=ED$8,$H66)+IF($I66=ED$8,$G66)</f>
        <v>0</v>
      </c>
      <c r="EE66" s="100" t="n">
        <f aca="false">IF($F66=EE$8,$H66)+IF($I66=EE$8,$G66)</f>
        <v>0</v>
      </c>
      <c r="EF66" s="100" t="n">
        <f aca="false">IF($F66=EF$8,$H66)+IF($I66=EF$8,$G66)</f>
        <v>0</v>
      </c>
      <c r="EG66" s="100" t="n">
        <f aca="false">IF($F66=EG$8,$H66)+IF($I66=EG$8,$G66)</f>
        <v>0</v>
      </c>
      <c r="EH66" s="100" t="n">
        <f aca="false">IF($F66=EH$8,$H66)+IF($I66=EH$8,$G66)</f>
        <v>0</v>
      </c>
      <c r="EI66" s="100" t="n">
        <f aca="false">IF($F66=EI$8,$H66)+IF($I66=EI$8,$G66)</f>
        <v>0</v>
      </c>
      <c r="EJ66" s="100" t="n">
        <f aca="false">IF($F66=EJ$8,$H66)+IF($I66=EJ$8,$G66)</f>
        <v>0</v>
      </c>
      <c r="EK66" s="100" t="n">
        <f aca="false">IF($F66=EK$8,$H66)+IF($I66=EK$8,$G66)</f>
        <v>0</v>
      </c>
      <c r="EL66" s="100" t="n">
        <f aca="false">IF($F66=EL$8,$H66)+IF($I66=EL$8,$G66)</f>
        <v>0</v>
      </c>
      <c r="EM66" s="100" t="n">
        <f aca="false">IF($F66=EM$8,$H66)+IF($I66=EM$8,$G66)</f>
        <v>0</v>
      </c>
      <c r="EN66" s="100" t="n">
        <f aca="false">IF($F66=EN$8,$H66)+IF($I66=EN$8,$G66)</f>
        <v>0</v>
      </c>
      <c r="EO66" s="100" t="n">
        <f aca="false">IF($F66=EO$8,$H66)+IF($I66=EO$8,$G66)</f>
        <v>0</v>
      </c>
      <c r="EP66" s="100" t="n">
        <f aca="false">IF($F66=EP$8,$H66)+IF($I66=EP$8,$G66)</f>
        <v>0</v>
      </c>
      <c r="EQ66" s="100" t="n">
        <f aca="false">IF($F66=EQ$8,$H66)+IF($I66=EQ$8,$G66)</f>
        <v>0</v>
      </c>
      <c r="ER66" s="100" t="n">
        <f aca="false">IF($F66=ER$8,$H66)+IF($I66=ER$8,$G66)</f>
        <v>0</v>
      </c>
      <c r="ES66" s="100" t="n">
        <f aca="false">IF($F66=ES$8,$H66)+IF($I66=ES$8,$G66)</f>
        <v>0</v>
      </c>
      <c r="ET66" s="100" t="n">
        <f aca="false">IF($F66=ET$8,$H66)+IF($I66=ET$8,$G66)</f>
        <v>0</v>
      </c>
      <c r="EU66" s="100" t="n">
        <f aca="false">IF($F66=EU$8,$H66)+IF($I66=EU$8,$G66)</f>
        <v>0</v>
      </c>
      <c r="EV66" s="100" t="n">
        <f aca="false">IF($F66=EV$8,$H66)+IF($I66=EV$8,$G66)</f>
        <v>0</v>
      </c>
      <c r="EW66" s="100" t="n">
        <f aca="false">IF($F66=EW$8,$H66)+IF($I66=EW$8,$G66)</f>
        <v>0</v>
      </c>
      <c r="EX66" s="100" t="n">
        <f aca="false">IF($F66=EX$8,$H66)+IF($I66=EX$8,$G66)</f>
        <v>0</v>
      </c>
      <c r="EY66" s="100" t="n">
        <f aca="false">IF($F66=EY$8,$H66)+IF($I66=EY$8,$G66)</f>
        <v>0</v>
      </c>
      <c r="EZ66" s="100" t="n">
        <f aca="false">IF($F66=EZ$8,$H66)+IF($I66=EZ$8,$G66)</f>
        <v>0</v>
      </c>
      <c r="FA66" s="100" t="n">
        <f aca="false">IF($F66=FA$8,$H66)+IF($I66=FA$8,$G66)</f>
        <v>0</v>
      </c>
      <c r="FB66" s="100" t="n">
        <f aca="false">IF($F66=FB$8,$H66)+IF($I66=FB$8,$G66)</f>
        <v>0</v>
      </c>
      <c r="FC66" s="100" t="n">
        <f aca="false">IF($F66=FC$8,$H66)+IF($I66=FC$8,$G66)</f>
        <v>0</v>
      </c>
      <c r="FE66" s="110" t="n">
        <v>2</v>
      </c>
      <c r="FF66" s="111" t="str">
        <f aca="false">Paramètres!O47</f>
        <v>Algérie</v>
      </c>
      <c r="FG66" s="111" t="n">
        <f aca="false">Paramètres!P47</f>
        <v>0</v>
      </c>
      <c r="FH66" s="139" t="n">
        <f aca="false">Paramètres!Q47</f>
        <v>0</v>
      </c>
      <c r="FI66" s="139" t="n">
        <f aca="false">Paramètres!R47</f>
        <v>0</v>
      </c>
      <c r="FJ66" s="139" t="n">
        <f aca="false">Paramètres!S47</f>
        <v>0</v>
      </c>
      <c r="FK66" s="87"/>
      <c r="FL66" s="122" t="str">
        <f aca="false">FF60</f>
        <v>Sénégal</v>
      </c>
      <c r="FM66" s="115"/>
      <c r="FN66" s="116"/>
      <c r="FO66" s="117"/>
      <c r="FP66" s="118"/>
      <c r="FQ66" s="31"/>
      <c r="FR66" s="65"/>
      <c r="FS66" s="66"/>
      <c r="FT66" s="31"/>
      <c r="FU66" s="31"/>
      <c r="FV66" s="31"/>
      <c r="FW66" s="31"/>
      <c r="FX66" s="123" t="str">
        <f aca="false">IF(ISBLANK(FS60),"",VLOOKUP(LARGE(FU60:FU63,1),FU60:FV63,2,0))</f>
        <v/>
      </c>
      <c r="FY66" s="89"/>
      <c r="FZ66" s="124"/>
      <c r="GA66" s="91" t="n">
        <f aca="false">FY66+FZ66/10</f>
        <v>0</v>
      </c>
      <c r="GB66" s="92" t="str">
        <f aca="false">FX66</f>
        <v/>
      </c>
      <c r="GC66" s="31"/>
      <c r="GD66" s="31"/>
      <c r="GE66" s="31"/>
      <c r="GF66" s="31"/>
      <c r="GG66" s="31"/>
      <c r="GH66" s="31"/>
      <c r="GI66" s="31"/>
      <c r="GJ66" s="129"/>
      <c r="GK66" s="115"/>
      <c r="GL66" s="130"/>
      <c r="GM66" s="31"/>
    </row>
    <row r="67" customFormat="false" ht="18" hidden="false" customHeight="true" outlineLevel="0" collapsed="false">
      <c r="B67" s="104" t="s">
        <v>102</v>
      </c>
      <c r="C67" s="104" t="s">
        <v>106</v>
      </c>
      <c r="D67" s="31"/>
      <c r="E67" s="141"/>
      <c r="F67" s="104" t="str">
        <f aca="false">VLOOKUP(B67,Paramètres!$C$10:$D$57,2,0)</f>
        <v>Algérie</v>
      </c>
      <c r="G67" s="105"/>
      <c r="H67" s="106"/>
      <c r="I67" s="104" t="str">
        <f aca="false">VLOOKUP(C67,Paramètres!$C$10:$D$57,2,0)</f>
        <v>Jordanie</v>
      </c>
      <c r="J67" s="120" t="n">
        <v>46195</v>
      </c>
      <c r="K67" s="121" t="s">
        <v>166</v>
      </c>
      <c r="L67" s="109" t="str">
        <f aca="false">IF(G67&gt;H67,F67,IF(G67&lt;H67,I67,IF(G67="","Non joué",IF(G67=H67,"Nul"))))</f>
        <v>Non joué</v>
      </c>
      <c r="M67" s="37"/>
      <c r="N67" s="100" t="n">
        <f aca="false">IF($L67=N$8,3,IF(AND(OR($F67=N$8,$I67=N$8),$L67="Nul"),1,0))</f>
        <v>0</v>
      </c>
      <c r="O67" s="100" t="n">
        <f aca="false">IF($L67=O$8,3,IF(AND(OR($F67=O$8,$I67=O$8),$L67="Nul"),1,0))</f>
        <v>0</v>
      </c>
      <c r="P67" s="100" t="n">
        <f aca="false">IF($L67=P$8,3,IF(AND(OR($F67=P$8,$I67=P$8),$L67="Nul"),1,0))</f>
        <v>0</v>
      </c>
      <c r="Q67" s="100" t="n">
        <f aca="false">IF($L67=Q$8,3,IF(AND(OR($F67=Q$8,$I67=Q$8),$L67="Nul"),1,0))</f>
        <v>0</v>
      </c>
      <c r="R67" s="100" t="n">
        <f aca="false">IF($L67=R$8,3,IF(AND(OR($F67=R$8,$I67=R$8),$L67="Nul"),1,0))</f>
        <v>0</v>
      </c>
      <c r="S67" s="100" t="n">
        <f aca="false">IF($L67=S$8,3,IF(AND(OR($F67=S$8,$I67=S$8),$L67="Nul"),1,0))</f>
        <v>0</v>
      </c>
      <c r="T67" s="100" t="n">
        <f aca="false">IF($L67=T$8,3,IF(AND(OR($F67=T$8,$I67=T$8),$L67="Nul"),1,0))</f>
        <v>0</v>
      </c>
      <c r="U67" s="100" t="n">
        <f aca="false">IF($L67=U$8,3,IF(AND(OR($F67=U$8,$I67=U$8),$L67="Nul"),1,0))</f>
        <v>0</v>
      </c>
      <c r="V67" s="100" t="n">
        <f aca="false">IF($L67=V$8,3,IF(AND(OR($F67=V$8,$I67=V$8),$L67="Nul"),1,0))</f>
        <v>0</v>
      </c>
      <c r="W67" s="100" t="n">
        <f aca="false">IF($L67=W$8,3,IF(AND(OR($F67=W$8,$I67=W$8),$L67="Nul"),1,0))</f>
        <v>0</v>
      </c>
      <c r="X67" s="100" t="n">
        <f aca="false">IF($L67=X$8,3,IF(AND(OR($F67=X$8,$I67=X$8),$L67="Nul"),1,0))</f>
        <v>0</v>
      </c>
      <c r="Y67" s="100" t="n">
        <f aca="false">IF($L67=Y$8,3,IF(AND(OR($F67=Y$8,$I67=Y$8),$L67="Nul"),1,0))</f>
        <v>0</v>
      </c>
      <c r="Z67" s="100" t="n">
        <f aca="false">IF($L67=Z$8,3,IF(AND(OR($F67=Z$8,$I67=Z$8),$L67="Nul"),1,0))</f>
        <v>0</v>
      </c>
      <c r="AA67" s="100" t="n">
        <f aca="false">IF($L67=AA$8,3,IF(AND(OR($F67=AA$8,$I67=AA$8),$L67="Nul"),1,0))</f>
        <v>0</v>
      </c>
      <c r="AB67" s="100" t="n">
        <f aca="false">IF($L67=AB$8,3,IF(AND(OR($F67=AB$8,$I67=AB$8),$L67="Nul"),1,0))</f>
        <v>0</v>
      </c>
      <c r="AC67" s="100" t="n">
        <f aca="false">IF($L67=AC$8,3,IF(AND(OR($F67=AC$8,$I67=AC$8),$L67="Nul"),1,0))</f>
        <v>0</v>
      </c>
      <c r="AD67" s="100" t="n">
        <f aca="false">IF($L67=AD$8,3,IF(AND(OR($F67=AD$8,$I67=AD$8),$L67="Nul"),1,0))</f>
        <v>0</v>
      </c>
      <c r="AE67" s="100" t="n">
        <f aca="false">IF($L67=AE$8,3,IF(AND(OR($F67=AE$8,$I67=AE$8),$L67="Nul"),1,0))</f>
        <v>0</v>
      </c>
      <c r="AF67" s="100" t="n">
        <f aca="false">IF($L67=AF$8,3,IF(AND(OR($F67=AF$8,$I67=AF$8),$L67="Nul"),1,0))</f>
        <v>0</v>
      </c>
      <c r="AG67" s="100" t="n">
        <f aca="false">IF($L67=AG$8,3,IF(AND(OR($F67=AG$8,$I67=AG$8),$L67="Nul"),1,0))</f>
        <v>0</v>
      </c>
      <c r="AH67" s="100" t="n">
        <f aca="false">IF($L67=AH$8,3,IF(AND(OR($F67=AH$8,$I67=AH$8),$L67="Nul"),1,0))</f>
        <v>0</v>
      </c>
      <c r="AI67" s="100" t="n">
        <f aca="false">IF($L67=AI$8,3,IF(AND(OR($F67=AI$8,$I67=AI$8),$L67="Nul"),1,0))</f>
        <v>0</v>
      </c>
      <c r="AJ67" s="100" t="n">
        <f aca="false">IF($L67=AJ$8,3,IF(AND(OR($F67=AJ$8,$I67=AJ$8),$L67="Nul"),1,0))</f>
        <v>0</v>
      </c>
      <c r="AK67" s="100" t="n">
        <f aca="false">IF($L67=AK$8,3,IF(AND(OR($F67=AK$8,$I67=AK$8),$L67="Nul"),1,0))</f>
        <v>0</v>
      </c>
      <c r="AL67" s="100" t="n">
        <f aca="false">IF($L67=AL$8,3,IF(AND(OR($F67=AL$8,$I67=AL$8),$L67="Nul"),1,0))</f>
        <v>0</v>
      </c>
      <c r="AM67" s="100" t="n">
        <f aca="false">IF($L67=AM$8,3,IF(AND(OR($F67=AM$8,$I67=AM$8),$L67="Nul"),1,0))</f>
        <v>0</v>
      </c>
      <c r="AN67" s="100" t="n">
        <f aca="false">IF($L67=AN$8,3,IF(AND(OR($F67=AN$8,$I67=AN$8),$L67="Nul"),1,0))</f>
        <v>0</v>
      </c>
      <c r="AO67" s="100" t="n">
        <f aca="false">IF($L67=AO$8,3,IF(AND(OR($F67=AO$8,$I67=AO$8),$L67="Nul"),1,0))</f>
        <v>0</v>
      </c>
      <c r="AP67" s="100" t="n">
        <f aca="false">IF($L67=AP$8,3,IF(AND(OR($F67=AP$8,$I67=AP$8),$L67="Nul"),1,0))</f>
        <v>0</v>
      </c>
      <c r="AQ67" s="100" t="n">
        <f aca="false">IF($L67=AQ$8,3,IF(AND(OR($F67=AQ$8,$I67=AQ$8),$L67="Nul"),1,0))</f>
        <v>0</v>
      </c>
      <c r="AR67" s="100" t="n">
        <f aca="false">IF($L67=AR$8,3,IF(AND(OR($F67=AR$8,$I67=AR$8),$L67="Nul"),1,0))</f>
        <v>0</v>
      </c>
      <c r="AS67" s="100" t="n">
        <f aca="false">IF($L67=AS$8,3,IF(AND(OR($F67=AS$8,$I67=AS$8),$L67="Nul"),1,0))</f>
        <v>0</v>
      </c>
      <c r="AT67" s="100" t="n">
        <f aca="false">IF($L67=AT$8,3,IF(AND(OR($F67=AT$8,$I67=AT$8),$L67="Nul"),1,0))</f>
        <v>0</v>
      </c>
      <c r="AU67" s="100" t="n">
        <f aca="false">IF($L67=AU$8,3,IF(AND(OR($F67=AU$8,$I67=AU$8),$L67="Nul"),1,0))</f>
        <v>0</v>
      </c>
      <c r="AV67" s="100" t="n">
        <f aca="false">IF($L67=AV$8,3,IF(AND(OR($F67=AV$8,$I67=AV$8),$L67="Nul"),1,0))</f>
        <v>0</v>
      </c>
      <c r="AW67" s="100" t="n">
        <f aca="false">IF($L67=AW$8,3,IF(AND(OR($F67=AW$8,$I67=AW$8),$L67="Nul"),1,0))</f>
        <v>0</v>
      </c>
      <c r="AX67" s="100" t="n">
        <f aca="false">IF($L67=AX$8,3,IF(AND(OR($F67=AX$8,$I67=AX$8),$L67="Nul"),1,0))</f>
        <v>0</v>
      </c>
      <c r="AY67" s="100" t="n">
        <f aca="false">IF($L67=AY$8,3,IF(AND(OR($F67=AY$8,$I67=AY$8),$L67="Nul"),1,0))</f>
        <v>0</v>
      </c>
      <c r="AZ67" s="100" t="n">
        <f aca="false">IF($L67=AZ$8,3,IF(AND(OR($F67=AZ$8,$I67=AZ$8),$L67="Nul"),1,0))</f>
        <v>0</v>
      </c>
      <c r="BA67" s="100" t="n">
        <f aca="false">IF($L67=BA$8,3,IF(AND(OR($F67=BA$8,$I67=BA$8),$L67="Nul"),1,0))</f>
        <v>0</v>
      </c>
      <c r="BB67" s="100" t="n">
        <f aca="false">IF($L67=BB$8,3,IF(AND(OR($F67=BB$8,$I67=BB$8),$L67="Nul"),1,0))</f>
        <v>0</v>
      </c>
      <c r="BC67" s="100" t="n">
        <f aca="false">IF($L67=BC$8,3,IF(AND(OR($F67=BC$8,$I67=BC$8),$L67="Nul"),1,0))</f>
        <v>0</v>
      </c>
      <c r="BD67" s="100" t="n">
        <f aca="false">IF($L67=BD$8,3,IF(AND(OR($F67=BD$8,$I67=BD$8),$L67="Nul"),1,0))</f>
        <v>0</v>
      </c>
      <c r="BE67" s="100" t="n">
        <f aca="false">IF($L67=BE$8,3,IF(AND(OR($F67=BE$8,$I67=BE$8),$L67="Nul"),1,0))</f>
        <v>0</v>
      </c>
      <c r="BF67" s="100" t="n">
        <f aca="false">IF($L67=BF$8,3,IF(AND(OR($F67=BF$8,$I67=BF$8),$L67="Nul"),1,0))</f>
        <v>0</v>
      </c>
      <c r="BG67" s="100" t="n">
        <f aca="false">IF($L67=BG$8,3,IF(AND(OR($F67=BG$8,$I67=BG$8),$L67="Nul"),1,0))</f>
        <v>0</v>
      </c>
      <c r="BH67" s="100" t="n">
        <f aca="false">IF($L67=BH$8,3,IF(AND(OR($F67=BH$8,$I67=BH$8),$L67="Nul"),1,0))</f>
        <v>0</v>
      </c>
      <c r="BI67" s="100" t="n">
        <f aca="false">IF($L67=BI$8,3,IF(AND(OR($F67=BI$8,$I67=BI$8),$L67="Nul"),1,0))</f>
        <v>0</v>
      </c>
      <c r="BJ67" s="101"/>
      <c r="BK67" s="100" t="n">
        <f aca="false">IF($F67=BK$8,$G67)+IF($I67=BK$8,$H67)</f>
        <v>0</v>
      </c>
      <c r="BL67" s="100" t="n">
        <f aca="false">IF($F67=BL$8,$G67)+IF($I67=BL$8,$H67)</f>
        <v>0</v>
      </c>
      <c r="BM67" s="100" t="n">
        <f aca="false">IF($F67=BM$8,$G67)+IF($I67=BM$8,$H67)</f>
        <v>0</v>
      </c>
      <c r="BN67" s="100" t="n">
        <f aca="false">IF($F67=BN$8,$G67)+IF($I67=BN$8,$H67)</f>
        <v>0</v>
      </c>
      <c r="BO67" s="100" t="n">
        <f aca="false">IF($F67=BO$8,$G67)+IF($I67=BO$8,$H67)</f>
        <v>0</v>
      </c>
      <c r="BP67" s="100" t="n">
        <f aca="false">IF($F67=BP$8,$G67)+IF($I67=BP$8,$H67)</f>
        <v>0</v>
      </c>
      <c r="BQ67" s="100" t="n">
        <f aca="false">IF($F67=BQ$8,$G67)+IF($I67=BQ$8,$H67)</f>
        <v>0</v>
      </c>
      <c r="BR67" s="100" t="n">
        <f aca="false">IF($F67=BR$8,$G67)+IF($I67=BR$8,$H67)</f>
        <v>0</v>
      </c>
      <c r="BS67" s="100" t="n">
        <f aca="false">IF($F67=BS$8,$G67)+IF($I67=BS$8,$H67)</f>
        <v>0</v>
      </c>
      <c r="BT67" s="100" t="n">
        <f aca="false">IF($F67=BT$8,$G67)+IF($I67=BT$8,$H67)</f>
        <v>0</v>
      </c>
      <c r="BU67" s="100" t="n">
        <f aca="false">IF($F67=BU$8,$G67)+IF($I67=BU$8,$H67)</f>
        <v>0</v>
      </c>
      <c r="BV67" s="100" t="n">
        <f aca="false">IF($F67=BV$8,$G67)+IF($I67=BV$8,$H67)</f>
        <v>0</v>
      </c>
      <c r="BW67" s="100" t="n">
        <f aca="false">IF($F67=BW$8,$G67)+IF($I67=BW$8,$H67)</f>
        <v>0</v>
      </c>
      <c r="BX67" s="100" t="n">
        <f aca="false">IF($F67=BX$8,$G67)+IF($I67=BX$8,$H67)</f>
        <v>0</v>
      </c>
      <c r="BY67" s="100" t="n">
        <f aca="false">IF($F67=BY$8,$G67)+IF($I67=BY$8,$H67)</f>
        <v>0</v>
      </c>
      <c r="BZ67" s="100" t="n">
        <f aca="false">IF($F67=BZ$8,$G67)+IF($I67=BZ$8,$H67)</f>
        <v>0</v>
      </c>
      <c r="CA67" s="100" t="n">
        <f aca="false">IF($F67=CA$8,$G67)+IF($I67=CA$8,$H67)</f>
        <v>0</v>
      </c>
      <c r="CB67" s="100" t="n">
        <f aca="false">IF($F67=CB$8,$G67)+IF($I67=CB$8,$H67)</f>
        <v>0</v>
      </c>
      <c r="CC67" s="100" t="n">
        <f aca="false">IF($F67=CC$8,$G67)+IF($I67=CC$8,$H67)</f>
        <v>0</v>
      </c>
      <c r="CD67" s="100" t="n">
        <f aca="false">IF($F67=CD$8,$G67)+IF($I67=CD$8,$H67)</f>
        <v>0</v>
      </c>
      <c r="CE67" s="100" t="n">
        <f aca="false">IF($F67=CE$8,$G67)+IF($I67=CE$8,$H67)</f>
        <v>0</v>
      </c>
      <c r="CF67" s="100" t="n">
        <f aca="false">IF($F67=CF$8,$G67)+IF($I67=CF$8,$H67)</f>
        <v>0</v>
      </c>
      <c r="CG67" s="100" t="n">
        <f aca="false">IF($F67=CG$8,$G67)+IF($I67=CG$8,$H67)</f>
        <v>0</v>
      </c>
      <c r="CH67" s="100" t="n">
        <f aca="false">IF($F67=CH$8,$G67)+IF($I67=CH$8,$H67)</f>
        <v>0</v>
      </c>
      <c r="CI67" s="100" t="n">
        <f aca="false">IF($F67=CI$8,$G67)+IF($I67=CI$8,$H67)</f>
        <v>0</v>
      </c>
      <c r="CJ67" s="100" t="n">
        <f aca="false">IF($F67=CJ$8,$G67)+IF($I67=CJ$8,$H67)</f>
        <v>0</v>
      </c>
      <c r="CK67" s="100" t="n">
        <f aca="false">IF($F67=CK$8,$G67)+IF($I67=CK$8,$H67)</f>
        <v>0</v>
      </c>
      <c r="CL67" s="100" t="n">
        <f aca="false">IF($F67=CL$8,$G67)+IF($I67=CL$8,$H67)</f>
        <v>0</v>
      </c>
      <c r="CM67" s="100" t="n">
        <f aca="false">IF($F67=CM$8,$G67)+IF($I67=CM$8,$H67)</f>
        <v>0</v>
      </c>
      <c r="CN67" s="100" t="n">
        <f aca="false">IF($F67=CN$8,$G67)+IF($I67=CN$8,$H67)</f>
        <v>0</v>
      </c>
      <c r="CO67" s="100" t="n">
        <f aca="false">IF($F67=CO$8,$G67)+IF($I67=CO$8,$H67)</f>
        <v>0</v>
      </c>
      <c r="CP67" s="100" t="n">
        <f aca="false">IF($F67=CP$8,$G67)+IF($I67=CP$8,$H67)</f>
        <v>0</v>
      </c>
      <c r="CQ67" s="100" t="n">
        <f aca="false">IF($F67=CQ$8,$G67)+IF($I67=CQ$8,$H67)</f>
        <v>0</v>
      </c>
      <c r="CR67" s="100" t="n">
        <f aca="false">IF($F67=CR$8,$G67)+IF($I67=CR$8,$H67)</f>
        <v>0</v>
      </c>
      <c r="CS67" s="100" t="n">
        <f aca="false">IF($F67=CS$8,$G67)+IF($I67=CS$8,$H67)</f>
        <v>0</v>
      </c>
      <c r="CT67" s="100" t="n">
        <f aca="false">IF($F67=CT$8,$G67)+IF($I67=CT$8,$H67)</f>
        <v>0</v>
      </c>
      <c r="CU67" s="100" t="n">
        <f aca="false">IF($F67=CU$8,$G67)+IF($I67=CU$8,$H67)</f>
        <v>0</v>
      </c>
      <c r="CV67" s="100" t="n">
        <f aca="false">IF($F67=CV$8,$G67)+IF($I67=CV$8,$H67)</f>
        <v>0</v>
      </c>
      <c r="CW67" s="100" t="n">
        <f aca="false">IF($F67=CW$8,$G67)+IF($I67=CW$8,$H67)</f>
        <v>0</v>
      </c>
      <c r="CX67" s="100" t="n">
        <f aca="false">IF($F67=CX$8,$G67)+IF($I67=CX$8,$H67)</f>
        <v>0</v>
      </c>
      <c r="CY67" s="100" t="n">
        <f aca="false">IF($F67=CY$8,$G67)+IF($I67=CY$8,$H67)</f>
        <v>0</v>
      </c>
      <c r="CZ67" s="100" t="n">
        <f aca="false">IF($F67=CZ$8,$G67)+IF($I67=CZ$8,$H67)</f>
        <v>0</v>
      </c>
      <c r="DA67" s="100" t="n">
        <f aca="false">IF($F67=DA$8,$G67)+IF($I67=DA$8,$H67)</f>
        <v>0</v>
      </c>
      <c r="DB67" s="100" t="n">
        <f aca="false">IF($F67=DB$8,$G67)+IF($I67=DB$8,$H67)</f>
        <v>0</v>
      </c>
      <c r="DC67" s="100" t="n">
        <f aca="false">IF($F67=DC$8,$G67)+IF($I67=DC$8,$H67)</f>
        <v>0</v>
      </c>
      <c r="DD67" s="100" t="n">
        <f aca="false">IF($F67=DD$8,$G67)+IF($I67=DD$8,$H67)</f>
        <v>0</v>
      </c>
      <c r="DE67" s="100" t="n">
        <f aca="false">IF($F67=DE$8,$G67)+IF($I67=DE$8,$H67)</f>
        <v>0</v>
      </c>
      <c r="DF67" s="100" t="n">
        <f aca="false">IF($F67=DF$8,$G67)+IF($I67=DF$8,$H67)</f>
        <v>0</v>
      </c>
      <c r="DG67" s="101"/>
      <c r="DH67" s="100" t="n">
        <f aca="false">IF($F67=DH$8,$H67)+IF($I67=DH$8,$G67)</f>
        <v>0</v>
      </c>
      <c r="DI67" s="100" t="n">
        <f aca="false">IF($F67=DI$8,$H67)+IF($I67=DI$8,$G67)</f>
        <v>0</v>
      </c>
      <c r="DJ67" s="100" t="n">
        <f aca="false">IF($F67=DJ$8,$H67)+IF($I67=DJ$8,$G67)</f>
        <v>0</v>
      </c>
      <c r="DK67" s="100" t="n">
        <f aca="false">IF($F67=DK$8,$H67)+IF($I67=DK$8,$G67)</f>
        <v>0</v>
      </c>
      <c r="DL67" s="100" t="n">
        <f aca="false">IF($F67=DL$8,$H67)+IF($I67=DL$8,$G67)</f>
        <v>0</v>
      </c>
      <c r="DM67" s="100" t="n">
        <f aca="false">IF($F67=DM$8,$H67)+IF($I67=DM$8,$G67)</f>
        <v>0</v>
      </c>
      <c r="DN67" s="100" t="n">
        <f aca="false">IF($F67=DN$8,$H67)+IF($I67=DN$8,$G67)</f>
        <v>0</v>
      </c>
      <c r="DO67" s="100" t="n">
        <f aca="false">IF($F67=DO$8,$H67)+IF($I67=DO$8,$G67)</f>
        <v>0</v>
      </c>
      <c r="DP67" s="100" t="n">
        <f aca="false">IF($F67=DP$8,$H67)+IF($I67=DP$8,$G67)</f>
        <v>0</v>
      </c>
      <c r="DQ67" s="100" t="n">
        <f aca="false">IF($F67=DQ$8,$H67)+IF($I67=DQ$8,$G67)</f>
        <v>0</v>
      </c>
      <c r="DR67" s="100" t="n">
        <f aca="false">IF($F67=DR$8,$H67)+IF($I67=DR$8,$G67)</f>
        <v>0</v>
      </c>
      <c r="DS67" s="100" t="n">
        <f aca="false">IF($F67=DS$8,$H67)+IF($I67=DS$8,$G67)</f>
        <v>0</v>
      </c>
      <c r="DT67" s="100" t="n">
        <f aca="false">IF($F67=DT$8,$H67)+IF($I67=DT$8,$G67)</f>
        <v>0</v>
      </c>
      <c r="DU67" s="100" t="n">
        <f aca="false">IF($F67=DU$8,$H67)+IF($I67=DU$8,$G67)</f>
        <v>0</v>
      </c>
      <c r="DV67" s="100" t="n">
        <f aca="false">IF($F67=DV$8,$H67)+IF($I67=DV$8,$G67)</f>
        <v>0</v>
      </c>
      <c r="DW67" s="100" t="n">
        <f aca="false">IF($F67=DW$8,$H67)+IF($I67=DW$8,$G67)</f>
        <v>0</v>
      </c>
      <c r="DX67" s="100" t="n">
        <f aca="false">IF($F67=DX$8,$H67)+IF($I67=DX$8,$G67)</f>
        <v>0</v>
      </c>
      <c r="DY67" s="100" t="n">
        <f aca="false">IF($F67=DY$8,$H67)+IF($I67=DY$8,$G67)</f>
        <v>0</v>
      </c>
      <c r="DZ67" s="100" t="n">
        <f aca="false">IF($F67=DZ$8,$H67)+IF($I67=DZ$8,$G67)</f>
        <v>0</v>
      </c>
      <c r="EA67" s="100" t="n">
        <f aca="false">IF($F67=EA$8,$H67)+IF($I67=EA$8,$G67)</f>
        <v>0</v>
      </c>
      <c r="EB67" s="100" t="n">
        <f aca="false">IF($F67=EB$8,$H67)+IF($I67=EB$8,$G67)</f>
        <v>0</v>
      </c>
      <c r="EC67" s="100" t="n">
        <f aca="false">IF($F67=EC$8,$H67)+IF($I67=EC$8,$G67)</f>
        <v>0</v>
      </c>
      <c r="ED67" s="100" t="n">
        <f aca="false">IF($F67=ED$8,$H67)+IF($I67=ED$8,$G67)</f>
        <v>0</v>
      </c>
      <c r="EE67" s="100" t="n">
        <f aca="false">IF($F67=EE$8,$H67)+IF($I67=EE$8,$G67)</f>
        <v>0</v>
      </c>
      <c r="EF67" s="100" t="n">
        <f aca="false">IF($F67=EF$8,$H67)+IF($I67=EF$8,$G67)</f>
        <v>0</v>
      </c>
      <c r="EG67" s="100" t="n">
        <f aca="false">IF($F67=EG$8,$H67)+IF($I67=EG$8,$G67)</f>
        <v>0</v>
      </c>
      <c r="EH67" s="100" t="n">
        <f aca="false">IF($F67=EH$8,$H67)+IF($I67=EH$8,$G67)</f>
        <v>0</v>
      </c>
      <c r="EI67" s="100" t="n">
        <f aca="false">IF($F67=EI$8,$H67)+IF($I67=EI$8,$G67)</f>
        <v>0</v>
      </c>
      <c r="EJ67" s="100" t="n">
        <f aca="false">IF($F67=EJ$8,$H67)+IF($I67=EJ$8,$G67)</f>
        <v>0</v>
      </c>
      <c r="EK67" s="100" t="n">
        <f aca="false">IF($F67=EK$8,$H67)+IF($I67=EK$8,$G67)</f>
        <v>0</v>
      </c>
      <c r="EL67" s="100" t="n">
        <f aca="false">IF($F67=EL$8,$H67)+IF($I67=EL$8,$G67)</f>
        <v>0</v>
      </c>
      <c r="EM67" s="100" t="n">
        <f aca="false">IF($F67=EM$8,$H67)+IF($I67=EM$8,$G67)</f>
        <v>0</v>
      </c>
      <c r="EN67" s="100" t="n">
        <f aca="false">IF($F67=EN$8,$H67)+IF($I67=EN$8,$G67)</f>
        <v>0</v>
      </c>
      <c r="EO67" s="100" t="n">
        <f aca="false">IF($F67=EO$8,$H67)+IF($I67=EO$8,$G67)</f>
        <v>0</v>
      </c>
      <c r="EP67" s="100" t="n">
        <f aca="false">IF($F67=EP$8,$H67)+IF($I67=EP$8,$G67)</f>
        <v>0</v>
      </c>
      <c r="EQ67" s="100" t="n">
        <f aca="false">IF($F67=EQ$8,$H67)+IF($I67=EQ$8,$G67)</f>
        <v>0</v>
      </c>
      <c r="ER67" s="100" t="n">
        <f aca="false">IF($F67=ER$8,$H67)+IF($I67=ER$8,$G67)</f>
        <v>0</v>
      </c>
      <c r="ES67" s="100" t="n">
        <f aca="false">IF($F67=ES$8,$H67)+IF($I67=ES$8,$G67)</f>
        <v>0</v>
      </c>
      <c r="ET67" s="100" t="n">
        <f aca="false">IF($F67=ET$8,$H67)+IF($I67=ET$8,$G67)</f>
        <v>0</v>
      </c>
      <c r="EU67" s="100" t="n">
        <f aca="false">IF($F67=EU$8,$H67)+IF($I67=EU$8,$G67)</f>
        <v>0</v>
      </c>
      <c r="EV67" s="100" t="n">
        <f aca="false">IF($F67=EV$8,$H67)+IF($I67=EV$8,$G67)</f>
        <v>0</v>
      </c>
      <c r="EW67" s="100" t="n">
        <f aca="false">IF($F67=EW$8,$H67)+IF($I67=EW$8,$G67)</f>
        <v>0</v>
      </c>
      <c r="EX67" s="100" t="n">
        <f aca="false">IF($F67=EX$8,$H67)+IF($I67=EX$8,$G67)</f>
        <v>0</v>
      </c>
      <c r="EY67" s="100" t="n">
        <f aca="false">IF($F67=EY$8,$H67)+IF($I67=EY$8,$G67)</f>
        <v>0</v>
      </c>
      <c r="EZ67" s="100" t="n">
        <f aca="false">IF($F67=EZ$8,$H67)+IF($I67=EZ$8,$G67)</f>
        <v>0</v>
      </c>
      <c r="FA67" s="100" t="n">
        <f aca="false">IF($F67=FA$8,$H67)+IF($I67=FA$8,$G67)</f>
        <v>0</v>
      </c>
      <c r="FB67" s="100" t="n">
        <f aca="false">IF($F67=FB$8,$H67)+IF($I67=FB$8,$G67)</f>
        <v>0</v>
      </c>
      <c r="FC67" s="100" t="n">
        <f aca="false">IF($F67=FC$8,$H67)+IF($I67=FC$8,$G67)</f>
        <v>0</v>
      </c>
      <c r="FE67" s="110" t="n">
        <v>3</v>
      </c>
      <c r="FF67" s="126" t="str">
        <f aca="false">Paramètres!O48</f>
        <v>Autriche</v>
      </c>
      <c r="FG67" s="112" t="n">
        <f aca="false">Paramètres!P48</f>
        <v>0</v>
      </c>
      <c r="FH67" s="113" t="n">
        <f aca="false">Paramètres!Q48</f>
        <v>0</v>
      </c>
      <c r="FI67" s="113" t="n">
        <f aca="false">Paramètres!R48</f>
        <v>0</v>
      </c>
      <c r="FJ67" s="139" t="n">
        <f aca="false">Paramètres!S48</f>
        <v>0</v>
      </c>
      <c r="FL67" s="127" t="s">
        <v>221</v>
      </c>
      <c r="FM67" s="70"/>
      <c r="FN67" s="128"/>
      <c r="FO67" s="28"/>
      <c r="FP67" s="28"/>
      <c r="FQ67" s="31"/>
      <c r="FR67" s="65"/>
      <c r="FS67" s="66"/>
      <c r="FT67" s="31"/>
      <c r="FU67" s="31"/>
      <c r="FV67" s="31"/>
      <c r="FW67" s="31"/>
      <c r="FX67" s="123"/>
      <c r="FY67" s="89"/>
      <c r="FZ67" s="124"/>
      <c r="GA67" s="91"/>
      <c r="GB67" s="92"/>
      <c r="GC67" s="31"/>
      <c r="GD67" s="31"/>
      <c r="GE67" s="31"/>
      <c r="GF67" s="31"/>
      <c r="GG67" s="31"/>
      <c r="GH67" s="31"/>
      <c r="GI67" s="31"/>
      <c r="GJ67" s="127" t="s">
        <v>222</v>
      </c>
      <c r="GK67" s="66"/>
      <c r="GL67" s="31"/>
      <c r="GM67" s="31"/>
    </row>
    <row r="68" customFormat="false" ht="18" hidden="false" customHeight="true" outlineLevel="0" collapsed="false">
      <c r="B68" s="104" t="s">
        <v>102</v>
      </c>
      <c r="C68" s="104" t="s">
        <v>104</v>
      </c>
      <c r="D68" s="31"/>
      <c r="E68" s="141"/>
      <c r="F68" s="104" t="str">
        <f aca="false">VLOOKUP(B68,Paramètres!$C$10:$D$57,2,0)</f>
        <v>Algérie</v>
      </c>
      <c r="G68" s="105"/>
      <c r="H68" s="106"/>
      <c r="I68" s="104" t="str">
        <f aca="false">VLOOKUP(C68,Paramètres!$C$10:$D$57,2,0)</f>
        <v>Autriche</v>
      </c>
      <c r="J68" s="107" t="n">
        <v>46200</v>
      </c>
      <c r="K68" s="108" t="s">
        <v>191</v>
      </c>
      <c r="L68" s="109" t="str">
        <f aca="false">IF(G68&gt;H68,F68,IF(G68&lt;H68,I68,IF(G68="","Non joué",IF(G68=H68,"Nul"))))</f>
        <v>Non joué</v>
      </c>
      <c r="M68" s="37"/>
      <c r="N68" s="100" t="n">
        <f aca="false">IF($L68=N$8,3,IF(AND(OR($F68=N$8,$I68=N$8),$L68="Nul"),1,0))</f>
        <v>0</v>
      </c>
      <c r="O68" s="100" t="n">
        <f aca="false">IF($L68=O$8,3,IF(AND(OR($F68=O$8,$I68=O$8),$L68="Nul"),1,0))</f>
        <v>0</v>
      </c>
      <c r="P68" s="100" t="n">
        <f aca="false">IF($L68=P$8,3,IF(AND(OR($F68=P$8,$I68=P$8),$L68="Nul"),1,0))</f>
        <v>0</v>
      </c>
      <c r="Q68" s="100" t="n">
        <f aca="false">IF($L68=Q$8,3,IF(AND(OR($F68=Q$8,$I68=Q$8),$L68="Nul"),1,0))</f>
        <v>0</v>
      </c>
      <c r="R68" s="100" t="n">
        <f aca="false">IF($L68=R$8,3,IF(AND(OR($F68=R$8,$I68=R$8),$L68="Nul"),1,0))</f>
        <v>0</v>
      </c>
      <c r="S68" s="100" t="n">
        <f aca="false">IF($L68=S$8,3,IF(AND(OR($F68=S$8,$I68=S$8),$L68="Nul"),1,0))</f>
        <v>0</v>
      </c>
      <c r="T68" s="100" t="n">
        <f aca="false">IF($L68=T$8,3,IF(AND(OR($F68=T$8,$I68=T$8),$L68="Nul"),1,0))</f>
        <v>0</v>
      </c>
      <c r="U68" s="100" t="n">
        <f aca="false">IF($L68=U$8,3,IF(AND(OR($F68=U$8,$I68=U$8),$L68="Nul"),1,0))</f>
        <v>0</v>
      </c>
      <c r="V68" s="100" t="n">
        <f aca="false">IF($L68=V$8,3,IF(AND(OR($F68=V$8,$I68=V$8),$L68="Nul"),1,0))</f>
        <v>0</v>
      </c>
      <c r="W68" s="100" t="n">
        <f aca="false">IF($L68=W$8,3,IF(AND(OR($F68=W$8,$I68=W$8),$L68="Nul"),1,0))</f>
        <v>0</v>
      </c>
      <c r="X68" s="100" t="n">
        <f aca="false">IF($L68=X$8,3,IF(AND(OR($F68=X$8,$I68=X$8),$L68="Nul"),1,0))</f>
        <v>0</v>
      </c>
      <c r="Y68" s="100" t="n">
        <f aca="false">IF($L68=Y$8,3,IF(AND(OR($F68=Y$8,$I68=Y$8),$L68="Nul"),1,0))</f>
        <v>0</v>
      </c>
      <c r="Z68" s="100" t="n">
        <f aca="false">IF($L68=Z$8,3,IF(AND(OR($F68=Z$8,$I68=Z$8),$L68="Nul"),1,0))</f>
        <v>0</v>
      </c>
      <c r="AA68" s="100" t="n">
        <f aca="false">IF($L68=AA$8,3,IF(AND(OR($F68=AA$8,$I68=AA$8),$L68="Nul"),1,0))</f>
        <v>0</v>
      </c>
      <c r="AB68" s="100" t="n">
        <f aca="false">IF($L68=AB$8,3,IF(AND(OR($F68=AB$8,$I68=AB$8),$L68="Nul"),1,0))</f>
        <v>0</v>
      </c>
      <c r="AC68" s="100" t="n">
        <f aca="false">IF($L68=AC$8,3,IF(AND(OR($F68=AC$8,$I68=AC$8),$L68="Nul"),1,0))</f>
        <v>0</v>
      </c>
      <c r="AD68" s="100" t="n">
        <f aca="false">IF($L68=AD$8,3,IF(AND(OR($F68=AD$8,$I68=AD$8),$L68="Nul"),1,0))</f>
        <v>0</v>
      </c>
      <c r="AE68" s="100" t="n">
        <f aca="false">IF($L68=AE$8,3,IF(AND(OR($F68=AE$8,$I68=AE$8),$L68="Nul"),1,0))</f>
        <v>0</v>
      </c>
      <c r="AF68" s="100" t="n">
        <f aca="false">IF($L68=AF$8,3,IF(AND(OR($F68=AF$8,$I68=AF$8),$L68="Nul"),1,0))</f>
        <v>0</v>
      </c>
      <c r="AG68" s="100" t="n">
        <f aca="false">IF($L68=AG$8,3,IF(AND(OR($F68=AG$8,$I68=AG$8),$L68="Nul"),1,0))</f>
        <v>0</v>
      </c>
      <c r="AH68" s="100" t="n">
        <f aca="false">IF($L68=AH$8,3,IF(AND(OR($F68=AH$8,$I68=AH$8),$L68="Nul"),1,0))</f>
        <v>0</v>
      </c>
      <c r="AI68" s="100" t="n">
        <f aca="false">IF($L68=AI$8,3,IF(AND(OR($F68=AI$8,$I68=AI$8),$L68="Nul"),1,0))</f>
        <v>0</v>
      </c>
      <c r="AJ68" s="100" t="n">
        <f aca="false">IF($L68=AJ$8,3,IF(AND(OR($F68=AJ$8,$I68=AJ$8),$L68="Nul"),1,0))</f>
        <v>0</v>
      </c>
      <c r="AK68" s="100" t="n">
        <f aca="false">IF($L68=AK$8,3,IF(AND(OR($F68=AK$8,$I68=AK$8),$L68="Nul"),1,0))</f>
        <v>0</v>
      </c>
      <c r="AL68" s="100" t="n">
        <f aca="false">IF($L68=AL$8,3,IF(AND(OR($F68=AL$8,$I68=AL$8),$L68="Nul"),1,0))</f>
        <v>0</v>
      </c>
      <c r="AM68" s="100" t="n">
        <f aca="false">IF($L68=AM$8,3,IF(AND(OR($F68=AM$8,$I68=AM$8),$L68="Nul"),1,0))</f>
        <v>0</v>
      </c>
      <c r="AN68" s="100" t="n">
        <f aca="false">IF($L68=AN$8,3,IF(AND(OR($F68=AN$8,$I68=AN$8),$L68="Nul"),1,0))</f>
        <v>0</v>
      </c>
      <c r="AO68" s="100" t="n">
        <f aca="false">IF($L68=AO$8,3,IF(AND(OR($F68=AO$8,$I68=AO$8),$L68="Nul"),1,0))</f>
        <v>0</v>
      </c>
      <c r="AP68" s="100" t="n">
        <f aca="false">IF($L68=AP$8,3,IF(AND(OR($F68=AP$8,$I68=AP$8),$L68="Nul"),1,0))</f>
        <v>0</v>
      </c>
      <c r="AQ68" s="100" t="n">
        <f aca="false">IF($L68=AQ$8,3,IF(AND(OR($F68=AQ$8,$I68=AQ$8),$L68="Nul"),1,0))</f>
        <v>0</v>
      </c>
      <c r="AR68" s="100" t="n">
        <f aca="false">IF($L68=AR$8,3,IF(AND(OR($F68=AR$8,$I68=AR$8),$L68="Nul"),1,0))</f>
        <v>0</v>
      </c>
      <c r="AS68" s="100" t="n">
        <f aca="false">IF($L68=AS$8,3,IF(AND(OR($F68=AS$8,$I68=AS$8),$L68="Nul"),1,0))</f>
        <v>0</v>
      </c>
      <c r="AT68" s="100" t="n">
        <f aca="false">IF($L68=AT$8,3,IF(AND(OR($F68=AT$8,$I68=AT$8),$L68="Nul"),1,0))</f>
        <v>0</v>
      </c>
      <c r="AU68" s="100" t="n">
        <f aca="false">IF($L68=AU$8,3,IF(AND(OR($F68=AU$8,$I68=AU$8),$L68="Nul"),1,0))</f>
        <v>0</v>
      </c>
      <c r="AV68" s="100" t="n">
        <f aca="false">IF($L68=AV$8,3,IF(AND(OR($F68=AV$8,$I68=AV$8),$L68="Nul"),1,0))</f>
        <v>0</v>
      </c>
      <c r="AW68" s="100" t="n">
        <f aca="false">IF($L68=AW$8,3,IF(AND(OR($F68=AW$8,$I68=AW$8),$L68="Nul"),1,0))</f>
        <v>0</v>
      </c>
      <c r="AX68" s="100" t="n">
        <f aca="false">IF($L68=AX$8,3,IF(AND(OR($F68=AX$8,$I68=AX$8),$L68="Nul"),1,0))</f>
        <v>0</v>
      </c>
      <c r="AY68" s="100" t="n">
        <f aca="false">IF($L68=AY$8,3,IF(AND(OR($F68=AY$8,$I68=AY$8),$L68="Nul"),1,0))</f>
        <v>0</v>
      </c>
      <c r="AZ68" s="100" t="n">
        <f aca="false">IF($L68=AZ$8,3,IF(AND(OR($F68=AZ$8,$I68=AZ$8),$L68="Nul"),1,0))</f>
        <v>0</v>
      </c>
      <c r="BA68" s="100" t="n">
        <f aca="false">IF($L68=BA$8,3,IF(AND(OR($F68=BA$8,$I68=BA$8),$L68="Nul"),1,0))</f>
        <v>0</v>
      </c>
      <c r="BB68" s="100" t="n">
        <f aca="false">IF($L68=BB$8,3,IF(AND(OR($F68=BB$8,$I68=BB$8),$L68="Nul"),1,0))</f>
        <v>0</v>
      </c>
      <c r="BC68" s="100" t="n">
        <f aca="false">IF($L68=BC$8,3,IF(AND(OR($F68=BC$8,$I68=BC$8),$L68="Nul"),1,0))</f>
        <v>0</v>
      </c>
      <c r="BD68" s="100" t="n">
        <f aca="false">IF($L68=BD$8,3,IF(AND(OR($F68=BD$8,$I68=BD$8),$L68="Nul"),1,0))</f>
        <v>0</v>
      </c>
      <c r="BE68" s="100" t="n">
        <f aca="false">IF($L68=BE$8,3,IF(AND(OR($F68=BE$8,$I68=BE$8),$L68="Nul"),1,0))</f>
        <v>0</v>
      </c>
      <c r="BF68" s="100" t="n">
        <f aca="false">IF($L68=BF$8,3,IF(AND(OR($F68=BF$8,$I68=BF$8),$L68="Nul"),1,0))</f>
        <v>0</v>
      </c>
      <c r="BG68" s="100" t="n">
        <f aca="false">IF($L68=BG$8,3,IF(AND(OR($F68=BG$8,$I68=BG$8),$L68="Nul"),1,0))</f>
        <v>0</v>
      </c>
      <c r="BH68" s="100" t="n">
        <f aca="false">IF($L68=BH$8,3,IF(AND(OR($F68=BH$8,$I68=BH$8),$L68="Nul"),1,0))</f>
        <v>0</v>
      </c>
      <c r="BI68" s="100" t="n">
        <f aca="false">IF($L68=BI$8,3,IF(AND(OR($F68=BI$8,$I68=BI$8),$L68="Nul"),1,0))</f>
        <v>0</v>
      </c>
      <c r="BJ68" s="101"/>
      <c r="BK68" s="100" t="n">
        <f aca="false">IF($F68=BK$8,$G68)+IF($I68=BK$8,$H68)</f>
        <v>0</v>
      </c>
      <c r="BL68" s="100" t="n">
        <f aca="false">IF($F68=BL$8,$G68)+IF($I68=BL$8,$H68)</f>
        <v>0</v>
      </c>
      <c r="BM68" s="100" t="n">
        <f aca="false">IF($F68=BM$8,$G68)+IF($I68=BM$8,$H68)</f>
        <v>0</v>
      </c>
      <c r="BN68" s="100" t="n">
        <f aca="false">IF($F68=BN$8,$G68)+IF($I68=BN$8,$H68)</f>
        <v>0</v>
      </c>
      <c r="BO68" s="100" t="n">
        <f aca="false">IF($F68=BO$8,$G68)+IF($I68=BO$8,$H68)</f>
        <v>0</v>
      </c>
      <c r="BP68" s="100" t="n">
        <f aca="false">IF($F68=BP$8,$G68)+IF($I68=BP$8,$H68)</f>
        <v>0</v>
      </c>
      <c r="BQ68" s="100" t="n">
        <f aca="false">IF($F68=BQ$8,$G68)+IF($I68=BQ$8,$H68)</f>
        <v>0</v>
      </c>
      <c r="BR68" s="100" t="n">
        <f aca="false">IF($F68=BR$8,$G68)+IF($I68=BR$8,$H68)</f>
        <v>0</v>
      </c>
      <c r="BS68" s="100" t="n">
        <f aca="false">IF($F68=BS$8,$G68)+IF($I68=BS$8,$H68)</f>
        <v>0</v>
      </c>
      <c r="BT68" s="100" t="n">
        <f aca="false">IF($F68=BT$8,$G68)+IF($I68=BT$8,$H68)</f>
        <v>0</v>
      </c>
      <c r="BU68" s="100" t="n">
        <f aca="false">IF($F68=BU$8,$G68)+IF($I68=BU$8,$H68)</f>
        <v>0</v>
      </c>
      <c r="BV68" s="100" t="n">
        <f aca="false">IF($F68=BV$8,$G68)+IF($I68=BV$8,$H68)</f>
        <v>0</v>
      </c>
      <c r="BW68" s="100" t="n">
        <f aca="false">IF($F68=BW$8,$G68)+IF($I68=BW$8,$H68)</f>
        <v>0</v>
      </c>
      <c r="BX68" s="100" t="n">
        <f aca="false">IF($F68=BX$8,$G68)+IF($I68=BX$8,$H68)</f>
        <v>0</v>
      </c>
      <c r="BY68" s="100" t="n">
        <f aca="false">IF($F68=BY$8,$G68)+IF($I68=BY$8,$H68)</f>
        <v>0</v>
      </c>
      <c r="BZ68" s="100" t="n">
        <f aca="false">IF($F68=BZ$8,$G68)+IF($I68=BZ$8,$H68)</f>
        <v>0</v>
      </c>
      <c r="CA68" s="100" t="n">
        <f aca="false">IF($F68=CA$8,$G68)+IF($I68=CA$8,$H68)</f>
        <v>0</v>
      </c>
      <c r="CB68" s="100" t="n">
        <f aca="false">IF($F68=CB$8,$G68)+IF($I68=CB$8,$H68)</f>
        <v>0</v>
      </c>
      <c r="CC68" s="100" t="n">
        <f aca="false">IF($F68=CC$8,$G68)+IF($I68=CC$8,$H68)</f>
        <v>0</v>
      </c>
      <c r="CD68" s="100" t="n">
        <f aca="false">IF($F68=CD$8,$G68)+IF($I68=CD$8,$H68)</f>
        <v>0</v>
      </c>
      <c r="CE68" s="100" t="n">
        <f aca="false">IF($F68=CE$8,$G68)+IF($I68=CE$8,$H68)</f>
        <v>0</v>
      </c>
      <c r="CF68" s="100" t="n">
        <f aca="false">IF($F68=CF$8,$G68)+IF($I68=CF$8,$H68)</f>
        <v>0</v>
      </c>
      <c r="CG68" s="100" t="n">
        <f aca="false">IF($F68=CG$8,$G68)+IF($I68=CG$8,$H68)</f>
        <v>0</v>
      </c>
      <c r="CH68" s="100" t="n">
        <f aca="false">IF($F68=CH$8,$G68)+IF($I68=CH$8,$H68)</f>
        <v>0</v>
      </c>
      <c r="CI68" s="100" t="n">
        <f aca="false">IF($F68=CI$8,$G68)+IF($I68=CI$8,$H68)</f>
        <v>0</v>
      </c>
      <c r="CJ68" s="100" t="n">
        <f aca="false">IF($F68=CJ$8,$G68)+IF($I68=CJ$8,$H68)</f>
        <v>0</v>
      </c>
      <c r="CK68" s="100" t="n">
        <f aca="false">IF($F68=CK$8,$G68)+IF($I68=CK$8,$H68)</f>
        <v>0</v>
      </c>
      <c r="CL68" s="100" t="n">
        <f aca="false">IF($F68=CL$8,$G68)+IF($I68=CL$8,$H68)</f>
        <v>0</v>
      </c>
      <c r="CM68" s="100" t="n">
        <f aca="false">IF($F68=CM$8,$G68)+IF($I68=CM$8,$H68)</f>
        <v>0</v>
      </c>
      <c r="CN68" s="100" t="n">
        <f aca="false">IF($F68=CN$8,$G68)+IF($I68=CN$8,$H68)</f>
        <v>0</v>
      </c>
      <c r="CO68" s="100" t="n">
        <f aca="false">IF($F68=CO$8,$G68)+IF($I68=CO$8,$H68)</f>
        <v>0</v>
      </c>
      <c r="CP68" s="100" t="n">
        <f aca="false">IF($F68=CP$8,$G68)+IF($I68=CP$8,$H68)</f>
        <v>0</v>
      </c>
      <c r="CQ68" s="100" t="n">
        <f aca="false">IF($F68=CQ$8,$G68)+IF($I68=CQ$8,$H68)</f>
        <v>0</v>
      </c>
      <c r="CR68" s="100" t="n">
        <f aca="false">IF($F68=CR$8,$G68)+IF($I68=CR$8,$H68)</f>
        <v>0</v>
      </c>
      <c r="CS68" s="100" t="n">
        <f aca="false">IF($F68=CS$8,$G68)+IF($I68=CS$8,$H68)</f>
        <v>0</v>
      </c>
      <c r="CT68" s="100" t="n">
        <f aca="false">IF($F68=CT$8,$G68)+IF($I68=CT$8,$H68)</f>
        <v>0</v>
      </c>
      <c r="CU68" s="100" t="n">
        <f aca="false">IF($F68=CU$8,$G68)+IF($I68=CU$8,$H68)</f>
        <v>0</v>
      </c>
      <c r="CV68" s="100" t="n">
        <f aca="false">IF($F68=CV$8,$G68)+IF($I68=CV$8,$H68)</f>
        <v>0</v>
      </c>
      <c r="CW68" s="100" t="n">
        <f aca="false">IF($F68=CW$8,$G68)+IF($I68=CW$8,$H68)</f>
        <v>0</v>
      </c>
      <c r="CX68" s="100" t="n">
        <f aca="false">IF($F68=CX$8,$G68)+IF($I68=CX$8,$H68)</f>
        <v>0</v>
      </c>
      <c r="CY68" s="100" t="n">
        <f aca="false">IF($F68=CY$8,$G68)+IF($I68=CY$8,$H68)</f>
        <v>0</v>
      </c>
      <c r="CZ68" s="100" t="n">
        <f aca="false">IF($F68=CZ$8,$G68)+IF($I68=CZ$8,$H68)</f>
        <v>0</v>
      </c>
      <c r="DA68" s="100" t="n">
        <f aca="false">IF($F68=DA$8,$G68)+IF($I68=DA$8,$H68)</f>
        <v>0</v>
      </c>
      <c r="DB68" s="100" t="n">
        <f aca="false">IF($F68=DB$8,$G68)+IF($I68=DB$8,$H68)</f>
        <v>0</v>
      </c>
      <c r="DC68" s="100" t="n">
        <f aca="false">IF($F68=DC$8,$G68)+IF($I68=DC$8,$H68)</f>
        <v>0</v>
      </c>
      <c r="DD68" s="100" t="n">
        <f aca="false">IF($F68=DD$8,$G68)+IF($I68=DD$8,$H68)</f>
        <v>0</v>
      </c>
      <c r="DE68" s="100" t="n">
        <f aca="false">IF($F68=DE$8,$G68)+IF($I68=DE$8,$H68)</f>
        <v>0</v>
      </c>
      <c r="DF68" s="100" t="n">
        <f aca="false">IF($F68=DF$8,$G68)+IF($I68=DF$8,$H68)</f>
        <v>0</v>
      </c>
      <c r="DG68" s="101"/>
      <c r="DH68" s="100" t="n">
        <f aca="false">IF($F68=DH$8,$H68)+IF($I68=DH$8,$G68)</f>
        <v>0</v>
      </c>
      <c r="DI68" s="100" t="n">
        <f aca="false">IF($F68=DI$8,$H68)+IF($I68=DI$8,$G68)</f>
        <v>0</v>
      </c>
      <c r="DJ68" s="100" t="n">
        <f aca="false">IF($F68=DJ$8,$H68)+IF($I68=DJ$8,$G68)</f>
        <v>0</v>
      </c>
      <c r="DK68" s="100" t="n">
        <f aca="false">IF($F68=DK$8,$H68)+IF($I68=DK$8,$G68)</f>
        <v>0</v>
      </c>
      <c r="DL68" s="100" t="n">
        <f aca="false">IF($F68=DL$8,$H68)+IF($I68=DL$8,$G68)</f>
        <v>0</v>
      </c>
      <c r="DM68" s="100" t="n">
        <f aca="false">IF($F68=DM$8,$H68)+IF($I68=DM$8,$G68)</f>
        <v>0</v>
      </c>
      <c r="DN68" s="100" t="n">
        <f aca="false">IF($F68=DN$8,$H68)+IF($I68=DN$8,$G68)</f>
        <v>0</v>
      </c>
      <c r="DO68" s="100" t="n">
        <f aca="false">IF($F68=DO$8,$H68)+IF($I68=DO$8,$G68)</f>
        <v>0</v>
      </c>
      <c r="DP68" s="100" t="n">
        <f aca="false">IF($F68=DP$8,$H68)+IF($I68=DP$8,$G68)</f>
        <v>0</v>
      </c>
      <c r="DQ68" s="100" t="n">
        <f aca="false">IF($F68=DQ$8,$H68)+IF($I68=DQ$8,$G68)</f>
        <v>0</v>
      </c>
      <c r="DR68" s="100" t="n">
        <f aca="false">IF($F68=DR$8,$H68)+IF($I68=DR$8,$G68)</f>
        <v>0</v>
      </c>
      <c r="DS68" s="100" t="n">
        <f aca="false">IF($F68=DS$8,$H68)+IF($I68=DS$8,$G68)</f>
        <v>0</v>
      </c>
      <c r="DT68" s="100" t="n">
        <f aca="false">IF($F68=DT$8,$H68)+IF($I68=DT$8,$G68)</f>
        <v>0</v>
      </c>
      <c r="DU68" s="100" t="n">
        <f aca="false">IF($F68=DU$8,$H68)+IF($I68=DU$8,$G68)</f>
        <v>0</v>
      </c>
      <c r="DV68" s="100" t="n">
        <f aca="false">IF($F68=DV$8,$H68)+IF($I68=DV$8,$G68)</f>
        <v>0</v>
      </c>
      <c r="DW68" s="100" t="n">
        <f aca="false">IF($F68=DW$8,$H68)+IF($I68=DW$8,$G68)</f>
        <v>0</v>
      </c>
      <c r="DX68" s="100" t="n">
        <f aca="false">IF($F68=DX$8,$H68)+IF($I68=DX$8,$G68)</f>
        <v>0</v>
      </c>
      <c r="DY68" s="100" t="n">
        <f aca="false">IF($F68=DY$8,$H68)+IF($I68=DY$8,$G68)</f>
        <v>0</v>
      </c>
      <c r="DZ68" s="100" t="n">
        <f aca="false">IF($F68=DZ$8,$H68)+IF($I68=DZ$8,$G68)</f>
        <v>0</v>
      </c>
      <c r="EA68" s="100" t="n">
        <f aca="false">IF($F68=EA$8,$H68)+IF($I68=EA$8,$G68)</f>
        <v>0</v>
      </c>
      <c r="EB68" s="100" t="n">
        <f aca="false">IF($F68=EB$8,$H68)+IF($I68=EB$8,$G68)</f>
        <v>0</v>
      </c>
      <c r="EC68" s="100" t="n">
        <f aca="false">IF($F68=EC$8,$H68)+IF($I68=EC$8,$G68)</f>
        <v>0</v>
      </c>
      <c r="ED68" s="100" t="n">
        <f aca="false">IF($F68=ED$8,$H68)+IF($I68=ED$8,$G68)</f>
        <v>0</v>
      </c>
      <c r="EE68" s="100" t="n">
        <f aca="false">IF($F68=EE$8,$H68)+IF($I68=EE$8,$G68)</f>
        <v>0</v>
      </c>
      <c r="EF68" s="100" t="n">
        <f aca="false">IF($F68=EF$8,$H68)+IF($I68=EF$8,$G68)</f>
        <v>0</v>
      </c>
      <c r="EG68" s="100" t="n">
        <f aca="false">IF($F68=EG$8,$H68)+IF($I68=EG$8,$G68)</f>
        <v>0</v>
      </c>
      <c r="EH68" s="100" t="n">
        <f aca="false">IF($F68=EH$8,$H68)+IF($I68=EH$8,$G68)</f>
        <v>0</v>
      </c>
      <c r="EI68" s="100" t="n">
        <f aca="false">IF($F68=EI$8,$H68)+IF($I68=EI$8,$G68)</f>
        <v>0</v>
      </c>
      <c r="EJ68" s="100" t="n">
        <f aca="false">IF($F68=EJ$8,$H68)+IF($I68=EJ$8,$G68)</f>
        <v>0</v>
      </c>
      <c r="EK68" s="100" t="n">
        <f aca="false">IF($F68=EK$8,$H68)+IF($I68=EK$8,$G68)</f>
        <v>0</v>
      </c>
      <c r="EL68" s="100" t="n">
        <f aca="false">IF($F68=EL$8,$H68)+IF($I68=EL$8,$G68)</f>
        <v>0</v>
      </c>
      <c r="EM68" s="100" t="n">
        <f aca="false">IF($F68=EM$8,$H68)+IF($I68=EM$8,$G68)</f>
        <v>0</v>
      </c>
      <c r="EN68" s="100" t="n">
        <f aca="false">IF($F68=EN$8,$H68)+IF($I68=EN$8,$G68)</f>
        <v>0</v>
      </c>
      <c r="EO68" s="100" t="n">
        <f aca="false">IF($F68=EO$8,$H68)+IF($I68=EO$8,$G68)</f>
        <v>0</v>
      </c>
      <c r="EP68" s="100" t="n">
        <f aca="false">IF($F68=EP$8,$H68)+IF($I68=EP$8,$G68)</f>
        <v>0</v>
      </c>
      <c r="EQ68" s="100" t="n">
        <f aca="false">IF($F68=EQ$8,$H68)+IF($I68=EQ$8,$G68)</f>
        <v>0</v>
      </c>
      <c r="ER68" s="100" t="n">
        <f aca="false">IF($F68=ER$8,$H68)+IF($I68=ER$8,$G68)</f>
        <v>0</v>
      </c>
      <c r="ES68" s="100" t="n">
        <f aca="false">IF($F68=ES$8,$H68)+IF($I68=ES$8,$G68)</f>
        <v>0</v>
      </c>
      <c r="ET68" s="100" t="n">
        <f aca="false">IF($F68=ET$8,$H68)+IF($I68=ET$8,$G68)</f>
        <v>0</v>
      </c>
      <c r="EU68" s="100" t="n">
        <f aca="false">IF($F68=EU$8,$H68)+IF($I68=EU$8,$G68)</f>
        <v>0</v>
      </c>
      <c r="EV68" s="100" t="n">
        <f aca="false">IF($F68=EV$8,$H68)+IF($I68=EV$8,$G68)</f>
        <v>0</v>
      </c>
      <c r="EW68" s="100" t="n">
        <f aca="false">IF($F68=EW$8,$H68)+IF($I68=EW$8,$G68)</f>
        <v>0</v>
      </c>
      <c r="EX68" s="100" t="n">
        <f aca="false">IF($F68=EX$8,$H68)+IF($I68=EX$8,$G68)</f>
        <v>0</v>
      </c>
      <c r="EY68" s="100" t="n">
        <f aca="false">IF($F68=EY$8,$H68)+IF($I68=EY$8,$G68)</f>
        <v>0</v>
      </c>
      <c r="EZ68" s="100" t="n">
        <f aca="false">IF($F68=EZ$8,$H68)+IF($I68=EZ$8,$G68)</f>
        <v>0</v>
      </c>
      <c r="FA68" s="100" t="n">
        <f aca="false">IF($F68=FA$8,$H68)+IF($I68=FA$8,$G68)</f>
        <v>0</v>
      </c>
      <c r="FB68" s="100" t="n">
        <f aca="false">IF($F68=FB$8,$H68)+IF($I68=FB$8,$G68)</f>
        <v>0</v>
      </c>
      <c r="FC68" s="100" t="n">
        <f aca="false">IF($F68=FC$8,$H68)+IF($I68=FC$8,$G68)</f>
        <v>0</v>
      </c>
      <c r="FE68" s="110" t="n">
        <v>4</v>
      </c>
      <c r="FF68" s="126" t="str">
        <f aca="false">Paramètres!O49</f>
        <v>Jordanie</v>
      </c>
      <c r="FG68" s="112" t="n">
        <f aca="false">Paramètres!P49</f>
        <v>0</v>
      </c>
      <c r="FH68" s="113" t="n">
        <f aca="false">Paramètres!Q49</f>
        <v>0</v>
      </c>
      <c r="FI68" s="113" t="n">
        <f aca="false">Paramètres!R49</f>
        <v>0</v>
      </c>
      <c r="FJ68" s="139" t="n">
        <f aca="false">Paramètres!S49</f>
        <v>0</v>
      </c>
      <c r="FL68" s="67"/>
      <c r="FM68" s="28" t="s">
        <v>142</v>
      </c>
      <c r="FN68" s="33" t="s">
        <v>143</v>
      </c>
      <c r="FO68" s="28"/>
      <c r="FP68" s="28"/>
      <c r="FQ68" s="31"/>
      <c r="FR68" s="65"/>
      <c r="FS68" s="66"/>
      <c r="FT68" s="31"/>
      <c r="FU68" s="31"/>
      <c r="FV68" s="31"/>
      <c r="FW68" s="31"/>
      <c r="FX68" s="129" t="str">
        <f aca="false">IF(ISBLANK(FS72),"",VLOOKUP(LARGE(FU72:FU75,1),FU72:FV75,2,0))</f>
        <v/>
      </c>
      <c r="FY68" s="115"/>
      <c r="FZ68" s="130"/>
      <c r="GA68" s="117" t="n">
        <f aca="false">FY68+FZ68/10</f>
        <v>0</v>
      </c>
      <c r="GB68" s="118" t="str">
        <f aca="false">FX68</f>
        <v/>
      </c>
      <c r="GC68" s="31"/>
      <c r="GD68" s="31"/>
      <c r="GE68" s="31"/>
      <c r="GF68" s="31"/>
      <c r="GG68" s="31"/>
      <c r="GH68" s="31"/>
      <c r="GI68" s="31"/>
      <c r="GJ68" s="67"/>
      <c r="GK68" s="66"/>
      <c r="GL68" s="31"/>
      <c r="GM68" s="31"/>
    </row>
    <row r="69" customFormat="false" ht="18" hidden="false" customHeight="true" outlineLevel="0" collapsed="false">
      <c r="B69" s="131" t="s">
        <v>106</v>
      </c>
      <c r="C69" s="131" t="s">
        <v>100</v>
      </c>
      <c r="D69" s="31"/>
      <c r="E69" s="141"/>
      <c r="F69" s="131" t="str">
        <f aca="false">VLOOKUP(B69,Paramètres!$C$10:$D$57,2,0)</f>
        <v>Jordanie</v>
      </c>
      <c r="G69" s="132"/>
      <c r="H69" s="133"/>
      <c r="I69" s="131" t="str">
        <f aca="false">VLOOKUP(C69,Paramètres!$C$10:$D$57,2,0)</f>
        <v>Argentine</v>
      </c>
      <c r="J69" s="134" t="n">
        <v>46200</v>
      </c>
      <c r="K69" s="135" t="s">
        <v>195</v>
      </c>
      <c r="L69" s="136" t="str">
        <f aca="false">IF(G69&gt;H69,F69,IF(G69&lt;H69,I69,IF(G69="","Non joué",IF(G69=H69,"Nul"))))</f>
        <v>Non joué</v>
      </c>
      <c r="M69" s="37"/>
      <c r="N69" s="100" t="n">
        <f aca="false">IF($L69=N$8,3,IF(AND(OR($F69=N$8,$I69=N$8),$L69="Nul"),1,0))</f>
        <v>0</v>
      </c>
      <c r="O69" s="100" t="n">
        <f aca="false">IF($L69=O$8,3,IF(AND(OR($F69=O$8,$I69=O$8),$L69="Nul"),1,0))</f>
        <v>0</v>
      </c>
      <c r="P69" s="100" t="n">
        <f aca="false">IF($L69=P$8,3,IF(AND(OR($F69=P$8,$I69=P$8),$L69="Nul"),1,0))</f>
        <v>0</v>
      </c>
      <c r="Q69" s="100" t="n">
        <f aca="false">IF($L69=Q$8,3,IF(AND(OR($F69=Q$8,$I69=Q$8),$L69="Nul"),1,0))</f>
        <v>0</v>
      </c>
      <c r="R69" s="100" t="n">
        <f aca="false">IF($L69=R$8,3,IF(AND(OR($F69=R$8,$I69=R$8),$L69="Nul"),1,0))</f>
        <v>0</v>
      </c>
      <c r="S69" s="100" t="n">
        <f aca="false">IF($L69=S$8,3,IF(AND(OR($F69=S$8,$I69=S$8),$L69="Nul"),1,0))</f>
        <v>0</v>
      </c>
      <c r="T69" s="100" t="n">
        <f aca="false">IF($L69=T$8,3,IF(AND(OR($F69=T$8,$I69=T$8),$L69="Nul"),1,0))</f>
        <v>0</v>
      </c>
      <c r="U69" s="100" t="n">
        <f aca="false">IF($L69=U$8,3,IF(AND(OR($F69=U$8,$I69=U$8),$L69="Nul"),1,0))</f>
        <v>0</v>
      </c>
      <c r="V69" s="100" t="n">
        <f aca="false">IF($L69=V$8,3,IF(AND(OR($F69=V$8,$I69=V$8),$L69="Nul"),1,0))</f>
        <v>0</v>
      </c>
      <c r="W69" s="100" t="n">
        <f aca="false">IF($L69=W$8,3,IF(AND(OR($F69=W$8,$I69=W$8),$L69="Nul"),1,0))</f>
        <v>0</v>
      </c>
      <c r="X69" s="100" t="n">
        <f aca="false">IF($L69=X$8,3,IF(AND(OR($F69=X$8,$I69=X$8),$L69="Nul"),1,0))</f>
        <v>0</v>
      </c>
      <c r="Y69" s="100" t="n">
        <f aca="false">IF($L69=Y$8,3,IF(AND(OR($F69=Y$8,$I69=Y$8),$L69="Nul"),1,0))</f>
        <v>0</v>
      </c>
      <c r="Z69" s="100" t="n">
        <f aca="false">IF($L69=Z$8,3,IF(AND(OR($F69=Z$8,$I69=Z$8),$L69="Nul"),1,0))</f>
        <v>0</v>
      </c>
      <c r="AA69" s="100" t="n">
        <f aca="false">IF($L69=AA$8,3,IF(AND(OR($F69=AA$8,$I69=AA$8),$L69="Nul"),1,0))</f>
        <v>0</v>
      </c>
      <c r="AB69" s="100" t="n">
        <f aca="false">IF($L69=AB$8,3,IF(AND(OR($F69=AB$8,$I69=AB$8),$L69="Nul"),1,0))</f>
        <v>0</v>
      </c>
      <c r="AC69" s="100" t="n">
        <f aca="false">IF($L69=AC$8,3,IF(AND(OR($F69=AC$8,$I69=AC$8),$L69="Nul"),1,0))</f>
        <v>0</v>
      </c>
      <c r="AD69" s="100" t="n">
        <f aca="false">IF($L69=AD$8,3,IF(AND(OR($F69=AD$8,$I69=AD$8),$L69="Nul"),1,0))</f>
        <v>0</v>
      </c>
      <c r="AE69" s="100" t="n">
        <f aca="false">IF($L69=AE$8,3,IF(AND(OR($F69=AE$8,$I69=AE$8),$L69="Nul"),1,0))</f>
        <v>0</v>
      </c>
      <c r="AF69" s="100" t="n">
        <f aca="false">IF($L69=AF$8,3,IF(AND(OR($F69=AF$8,$I69=AF$8),$L69="Nul"),1,0))</f>
        <v>0</v>
      </c>
      <c r="AG69" s="100" t="n">
        <f aca="false">IF($L69=AG$8,3,IF(AND(OR($F69=AG$8,$I69=AG$8),$L69="Nul"),1,0))</f>
        <v>0</v>
      </c>
      <c r="AH69" s="100" t="n">
        <f aca="false">IF($L69=AH$8,3,IF(AND(OR($F69=AH$8,$I69=AH$8),$L69="Nul"),1,0))</f>
        <v>0</v>
      </c>
      <c r="AI69" s="100" t="n">
        <f aca="false">IF($L69=AI$8,3,IF(AND(OR($F69=AI$8,$I69=AI$8),$L69="Nul"),1,0))</f>
        <v>0</v>
      </c>
      <c r="AJ69" s="100" t="n">
        <f aca="false">IF($L69=AJ$8,3,IF(AND(OR($F69=AJ$8,$I69=AJ$8),$L69="Nul"),1,0))</f>
        <v>0</v>
      </c>
      <c r="AK69" s="100" t="n">
        <f aca="false">IF($L69=AK$8,3,IF(AND(OR($F69=AK$8,$I69=AK$8),$L69="Nul"),1,0))</f>
        <v>0</v>
      </c>
      <c r="AL69" s="100" t="n">
        <f aca="false">IF($L69=AL$8,3,IF(AND(OR($F69=AL$8,$I69=AL$8),$L69="Nul"),1,0))</f>
        <v>0</v>
      </c>
      <c r="AM69" s="100" t="n">
        <f aca="false">IF($L69=AM$8,3,IF(AND(OR($F69=AM$8,$I69=AM$8),$L69="Nul"),1,0))</f>
        <v>0</v>
      </c>
      <c r="AN69" s="100" t="n">
        <f aca="false">IF($L69=AN$8,3,IF(AND(OR($F69=AN$8,$I69=AN$8),$L69="Nul"),1,0))</f>
        <v>0</v>
      </c>
      <c r="AO69" s="100" t="n">
        <f aca="false">IF($L69=AO$8,3,IF(AND(OR($F69=AO$8,$I69=AO$8),$L69="Nul"),1,0))</f>
        <v>0</v>
      </c>
      <c r="AP69" s="100" t="n">
        <f aca="false">IF($L69=AP$8,3,IF(AND(OR($F69=AP$8,$I69=AP$8),$L69="Nul"),1,0))</f>
        <v>0</v>
      </c>
      <c r="AQ69" s="100" t="n">
        <f aca="false">IF($L69=AQ$8,3,IF(AND(OR($F69=AQ$8,$I69=AQ$8),$L69="Nul"),1,0))</f>
        <v>0</v>
      </c>
      <c r="AR69" s="100" t="n">
        <f aca="false">IF($L69=AR$8,3,IF(AND(OR($F69=AR$8,$I69=AR$8),$L69="Nul"),1,0))</f>
        <v>0</v>
      </c>
      <c r="AS69" s="100" t="n">
        <f aca="false">IF($L69=AS$8,3,IF(AND(OR($F69=AS$8,$I69=AS$8),$L69="Nul"),1,0))</f>
        <v>0</v>
      </c>
      <c r="AT69" s="100" t="n">
        <f aca="false">IF($L69=AT$8,3,IF(AND(OR($F69=AT$8,$I69=AT$8),$L69="Nul"),1,0))</f>
        <v>0</v>
      </c>
      <c r="AU69" s="100" t="n">
        <f aca="false">IF($L69=AU$8,3,IF(AND(OR($F69=AU$8,$I69=AU$8),$L69="Nul"),1,0))</f>
        <v>0</v>
      </c>
      <c r="AV69" s="100" t="n">
        <f aca="false">IF($L69=AV$8,3,IF(AND(OR($F69=AV$8,$I69=AV$8),$L69="Nul"),1,0))</f>
        <v>0</v>
      </c>
      <c r="AW69" s="100" t="n">
        <f aca="false">IF($L69=AW$8,3,IF(AND(OR($F69=AW$8,$I69=AW$8),$L69="Nul"),1,0))</f>
        <v>0</v>
      </c>
      <c r="AX69" s="100" t="n">
        <f aca="false">IF($L69=AX$8,3,IF(AND(OR($F69=AX$8,$I69=AX$8),$L69="Nul"),1,0))</f>
        <v>0</v>
      </c>
      <c r="AY69" s="100" t="n">
        <f aca="false">IF($L69=AY$8,3,IF(AND(OR($F69=AY$8,$I69=AY$8),$L69="Nul"),1,0))</f>
        <v>0</v>
      </c>
      <c r="AZ69" s="100" t="n">
        <f aca="false">IF($L69=AZ$8,3,IF(AND(OR($F69=AZ$8,$I69=AZ$8),$L69="Nul"),1,0))</f>
        <v>0</v>
      </c>
      <c r="BA69" s="100" t="n">
        <f aca="false">IF($L69=BA$8,3,IF(AND(OR($F69=BA$8,$I69=BA$8),$L69="Nul"),1,0))</f>
        <v>0</v>
      </c>
      <c r="BB69" s="100" t="n">
        <f aca="false">IF($L69=BB$8,3,IF(AND(OR($F69=BB$8,$I69=BB$8),$L69="Nul"),1,0))</f>
        <v>0</v>
      </c>
      <c r="BC69" s="100" t="n">
        <f aca="false">IF($L69=BC$8,3,IF(AND(OR($F69=BC$8,$I69=BC$8),$L69="Nul"),1,0))</f>
        <v>0</v>
      </c>
      <c r="BD69" s="100" t="n">
        <f aca="false">IF($L69=BD$8,3,IF(AND(OR($F69=BD$8,$I69=BD$8),$L69="Nul"),1,0))</f>
        <v>0</v>
      </c>
      <c r="BE69" s="100" t="n">
        <f aca="false">IF($L69=BE$8,3,IF(AND(OR($F69=BE$8,$I69=BE$8),$L69="Nul"),1,0))</f>
        <v>0</v>
      </c>
      <c r="BF69" s="100" t="n">
        <f aca="false">IF($L69=BF$8,3,IF(AND(OR($F69=BF$8,$I69=BF$8),$L69="Nul"),1,0))</f>
        <v>0</v>
      </c>
      <c r="BG69" s="100" t="n">
        <f aca="false">IF($L69=BG$8,3,IF(AND(OR($F69=BG$8,$I69=BG$8),$L69="Nul"),1,0))</f>
        <v>0</v>
      </c>
      <c r="BH69" s="100" t="n">
        <f aca="false">IF($L69=BH$8,3,IF(AND(OR($F69=BH$8,$I69=BH$8),$L69="Nul"),1,0))</f>
        <v>0</v>
      </c>
      <c r="BI69" s="100" t="n">
        <f aca="false">IF($L69=BI$8,3,IF(AND(OR($F69=BI$8,$I69=BI$8),$L69="Nul"),1,0))</f>
        <v>0</v>
      </c>
      <c r="BJ69" s="101"/>
      <c r="BK69" s="100" t="n">
        <f aca="false">IF($F69=BK$8,$G69)+IF($I69=BK$8,$H69)</f>
        <v>0</v>
      </c>
      <c r="BL69" s="100" t="n">
        <f aca="false">IF($F69=BL$8,$G69)+IF($I69=BL$8,$H69)</f>
        <v>0</v>
      </c>
      <c r="BM69" s="100" t="n">
        <f aca="false">IF($F69=BM$8,$G69)+IF($I69=BM$8,$H69)</f>
        <v>0</v>
      </c>
      <c r="BN69" s="100" t="n">
        <f aca="false">IF($F69=BN$8,$G69)+IF($I69=BN$8,$H69)</f>
        <v>0</v>
      </c>
      <c r="BO69" s="100" t="n">
        <f aca="false">IF($F69=BO$8,$G69)+IF($I69=BO$8,$H69)</f>
        <v>0</v>
      </c>
      <c r="BP69" s="100" t="n">
        <f aca="false">IF($F69=BP$8,$G69)+IF($I69=BP$8,$H69)</f>
        <v>0</v>
      </c>
      <c r="BQ69" s="100" t="n">
        <f aca="false">IF($F69=BQ$8,$G69)+IF($I69=BQ$8,$H69)</f>
        <v>0</v>
      </c>
      <c r="BR69" s="100" t="n">
        <f aca="false">IF($F69=BR$8,$G69)+IF($I69=BR$8,$H69)</f>
        <v>0</v>
      </c>
      <c r="BS69" s="100" t="n">
        <f aca="false">IF($F69=BS$8,$G69)+IF($I69=BS$8,$H69)</f>
        <v>0</v>
      </c>
      <c r="BT69" s="100" t="n">
        <f aca="false">IF($F69=BT$8,$G69)+IF($I69=BT$8,$H69)</f>
        <v>0</v>
      </c>
      <c r="BU69" s="100" t="n">
        <f aca="false">IF($F69=BU$8,$G69)+IF($I69=BU$8,$H69)</f>
        <v>0</v>
      </c>
      <c r="BV69" s="100" t="n">
        <f aca="false">IF($F69=BV$8,$G69)+IF($I69=BV$8,$H69)</f>
        <v>0</v>
      </c>
      <c r="BW69" s="100" t="n">
        <f aca="false">IF($F69=BW$8,$G69)+IF($I69=BW$8,$H69)</f>
        <v>0</v>
      </c>
      <c r="BX69" s="100" t="n">
        <f aca="false">IF($F69=BX$8,$G69)+IF($I69=BX$8,$H69)</f>
        <v>0</v>
      </c>
      <c r="BY69" s="100" t="n">
        <f aca="false">IF($F69=BY$8,$G69)+IF($I69=BY$8,$H69)</f>
        <v>0</v>
      </c>
      <c r="BZ69" s="100" t="n">
        <f aca="false">IF($F69=BZ$8,$G69)+IF($I69=BZ$8,$H69)</f>
        <v>0</v>
      </c>
      <c r="CA69" s="100" t="n">
        <f aca="false">IF($F69=CA$8,$G69)+IF($I69=CA$8,$H69)</f>
        <v>0</v>
      </c>
      <c r="CB69" s="100" t="n">
        <f aca="false">IF($F69=CB$8,$G69)+IF($I69=CB$8,$H69)</f>
        <v>0</v>
      </c>
      <c r="CC69" s="100" t="n">
        <f aca="false">IF($F69=CC$8,$G69)+IF($I69=CC$8,$H69)</f>
        <v>0</v>
      </c>
      <c r="CD69" s="100" t="n">
        <f aca="false">IF($F69=CD$8,$G69)+IF($I69=CD$8,$H69)</f>
        <v>0</v>
      </c>
      <c r="CE69" s="100" t="n">
        <f aca="false">IF($F69=CE$8,$G69)+IF($I69=CE$8,$H69)</f>
        <v>0</v>
      </c>
      <c r="CF69" s="100" t="n">
        <f aca="false">IF($F69=CF$8,$G69)+IF($I69=CF$8,$H69)</f>
        <v>0</v>
      </c>
      <c r="CG69" s="100" t="n">
        <f aca="false">IF($F69=CG$8,$G69)+IF($I69=CG$8,$H69)</f>
        <v>0</v>
      </c>
      <c r="CH69" s="100" t="n">
        <f aca="false">IF($F69=CH$8,$G69)+IF($I69=CH$8,$H69)</f>
        <v>0</v>
      </c>
      <c r="CI69" s="100" t="n">
        <f aca="false">IF($F69=CI$8,$G69)+IF($I69=CI$8,$H69)</f>
        <v>0</v>
      </c>
      <c r="CJ69" s="100" t="n">
        <f aca="false">IF($F69=CJ$8,$G69)+IF($I69=CJ$8,$H69)</f>
        <v>0</v>
      </c>
      <c r="CK69" s="100" t="n">
        <f aca="false">IF($F69=CK$8,$G69)+IF($I69=CK$8,$H69)</f>
        <v>0</v>
      </c>
      <c r="CL69" s="100" t="n">
        <f aca="false">IF($F69=CL$8,$G69)+IF($I69=CL$8,$H69)</f>
        <v>0</v>
      </c>
      <c r="CM69" s="100" t="n">
        <f aca="false">IF($F69=CM$8,$G69)+IF($I69=CM$8,$H69)</f>
        <v>0</v>
      </c>
      <c r="CN69" s="100" t="n">
        <f aca="false">IF($F69=CN$8,$G69)+IF($I69=CN$8,$H69)</f>
        <v>0</v>
      </c>
      <c r="CO69" s="100" t="n">
        <f aca="false">IF($F69=CO$8,$G69)+IF($I69=CO$8,$H69)</f>
        <v>0</v>
      </c>
      <c r="CP69" s="100" t="n">
        <f aca="false">IF($F69=CP$8,$G69)+IF($I69=CP$8,$H69)</f>
        <v>0</v>
      </c>
      <c r="CQ69" s="100" t="n">
        <f aca="false">IF($F69=CQ$8,$G69)+IF($I69=CQ$8,$H69)</f>
        <v>0</v>
      </c>
      <c r="CR69" s="100" t="n">
        <f aca="false">IF($F69=CR$8,$G69)+IF($I69=CR$8,$H69)</f>
        <v>0</v>
      </c>
      <c r="CS69" s="100" t="n">
        <f aca="false">IF($F69=CS$8,$G69)+IF($I69=CS$8,$H69)</f>
        <v>0</v>
      </c>
      <c r="CT69" s="100" t="n">
        <f aca="false">IF($F69=CT$8,$G69)+IF($I69=CT$8,$H69)</f>
        <v>0</v>
      </c>
      <c r="CU69" s="100" t="n">
        <f aca="false">IF($F69=CU$8,$G69)+IF($I69=CU$8,$H69)</f>
        <v>0</v>
      </c>
      <c r="CV69" s="100" t="n">
        <f aca="false">IF($F69=CV$8,$G69)+IF($I69=CV$8,$H69)</f>
        <v>0</v>
      </c>
      <c r="CW69" s="100" t="n">
        <f aca="false">IF($F69=CW$8,$G69)+IF($I69=CW$8,$H69)</f>
        <v>0</v>
      </c>
      <c r="CX69" s="100" t="n">
        <f aca="false">IF($F69=CX$8,$G69)+IF($I69=CX$8,$H69)</f>
        <v>0</v>
      </c>
      <c r="CY69" s="100" t="n">
        <f aca="false">IF($F69=CY$8,$G69)+IF($I69=CY$8,$H69)</f>
        <v>0</v>
      </c>
      <c r="CZ69" s="100" t="n">
        <f aca="false">IF($F69=CZ$8,$G69)+IF($I69=CZ$8,$H69)</f>
        <v>0</v>
      </c>
      <c r="DA69" s="100" t="n">
        <f aca="false">IF($F69=DA$8,$G69)+IF($I69=DA$8,$H69)</f>
        <v>0</v>
      </c>
      <c r="DB69" s="100" t="n">
        <f aca="false">IF($F69=DB$8,$G69)+IF($I69=DB$8,$H69)</f>
        <v>0</v>
      </c>
      <c r="DC69" s="100" t="n">
        <f aca="false">IF($F69=DC$8,$G69)+IF($I69=DC$8,$H69)</f>
        <v>0</v>
      </c>
      <c r="DD69" s="100" t="n">
        <f aca="false">IF($F69=DD$8,$G69)+IF($I69=DD$8,$H69)</f>
        <v>0</v>
      </c>
      <c r="DE69" s="100" t="n">
        <f aca="false">IF($F69=DE$8,$G69)+IF($I69=DE$8,$H69)</f>
        <v>0</v>
      </c>
      <c r="DF69" s="100" t="n">
        <f aca="false">IF($F69=DF$8,$G69)+IF($I69=DF$8,$H69)</f>
        <v>0</v>
      </c>
      <c r="DG69" s="101"/>
      <c r="DH69" s="100" t="n">
        <f aca="false">IF($F69=DH$8,$H69)+IF($I69=DH$8,$G69)</f>
        <v>0</v>
      </c>
      <c r="DI69" s="100" t="n">
        <f aca="false">IF($F69=DI$8,$H69)+IF($I69=DI$8,$G69)</f>
        <v>0</v>
      </c>
      <c r="DJ69" s="100" t="n">
        <f aca="false">IF($F69=DJ$8,$H69)+IF($I69=DJ$8,$G69)</f>
        <v>0</v>
      </c>
      <c r="DK69" s="100" t="n">
        <f aca="false">IF($F69=DK$8,$H69)+IF($I69=DK$8,$G69)</f>
        <v>0</v>
      </c>
      <c r="DL69" s="100" t="n">
        <f aca="false">IF($F69=DL$8,$H69)+IF($I69=DL$8,$G69)</f>
        <v>0</v>
      </c>
      <c r="DM69" s="100" t="n">
        <f aca="false">IF($F69=DM$8,$H69)+IF($I69=DM$8,$G69)</f>
        <v>0</v>
      </c>
      <c r="DN69" s="100" t="n">
        <f aca="false">IF($F69=DN$8,$H69)+IF($I69=DN$8,$G69)</f>
        <v>0</v>
      </c>
      <c r="DO69" s="100" t="n">
        <f aca="false">IF($F69=DO$8,$H69)+IF($I69=DO$8,$G69)</f>
        <v>0</v>
      </c>
      <c r="DP69" s="100" t="n">
        <f aca="false">IF($F69=DP$8,$H69)+IF($I69=DP$8,$G69)</f>
        <v>0</v>
      </c>
      <c r="DQ69" s="100" t="n">
        <f aca="false">IF($F69=DQ$8,$H69)+IF($I69=DQ$8,$G69)</f>
        <v>0</v>
      </c>
      <c r="DR69" s="100" t="n">
        <f aca="false">IF($F69=DR$8,$H69)+IF($I69=DR$8,$G69)</f>
        <v>0</v>
      </c>
      <c r="DS69" s="100" t="n">
        <f aca="false">IF($F69=DS$8,$H69)+IF($I69=DS$8,$G69)</f>
        <v>0</v>
      </c>
      <c r="DT69" s="100" t="n">
        <f aca="false">IF($F69=DT$8,$H69)+IF($I69=DT$8,$G69)</f>
        <v>0</v>
      </c>
      <c r="DU69" s="100" t="n">
        <f aca="false">IF($F69=DU$8,$H69)+IF($I69=DU$8,$G69)</f>
        <v>0</v>
      </c>
      <c r="DV69" s="100" t="n">
        <f aca="false">IF($F69=DV$8,$H69)+IF($I69=DV$8,$G69)</f>
        <v>0</v>
      </c>
      <c r="DW69" s="100" t="n">
        <f aca="false">IF($F69=DW$8,$H69)+IF($I69=DW$8,$G69)</f>
        <v>0</v>
      </c>
      <c r="DX69" s="100" t="n">
        <f aca="false">IF($F69=DX$8,$H69)+IF($I69=DX$8,$G69)</f>
        <v>0</v>
      </c>
      <c r="DY69" s="100" t="n">
        <f aca="false">IF($F69=DY$8,$H69)+IF($I69=DY$8,$G69)</f>
        <v>0</v>
      </c>
      <c r="DZ69" s="100" t="n">
        <f aca="false">IF($F69=DZ$8,$H69)+IF($I69=DZ$8,$G69)</f>
        <v>0</v>
      </c>
      <c r="EA69" s="100" t="n">
        <f aca="false">IF($F69=EA$8,$H69)+IF($I69=EA$8,$G69)</f>
        <v>0</v>
      </c>
      <c r="EB69" s="100" t="n">
        <f aca="false">IF($F69=EB$8,$H69)+IF($I69=EB$8,$G69)</f>
        <v>0</v>
      </c>
      <c r="EC69" s="100" t="n">
        <f aca="false">IF($F69=EC$8,$H69)+IF($I69=EC$8,$G69)</f>
        <v>0</v>
      </c>
      <c r="ED69" s="100" t="n">
        <f aca="false">IF($F69=ED$8,$H69)+IF($I69=ED$8,$G69)</f>
        <v>0</v>
      </c>
      <c r="EE69" s="100" t="n">
        <f aca="false">IF($F69=EE$8,$H69)+IF($I69=EE$8,$G69)</f>
        <v>0</v>
      </c>
      <c r="EF69" s="100" t="n">
        <f aca="false">IF($F69=EF$8,$H69)+IF($I69=EF$8,$G69)</f>
        <v>0</v>
      </c>
      <c r="EG69" s="100" t="n">
        <f aca="false">IF($F69=EG$8,$H69)+IF($I69=EG$8,$G69)</f>
        <v>0</v>
      </c>
      <c r="EH69" s="100" t="n">
        <f aca="false">IF($F69=EH$8,$H69)+IF($I69=EH$8,$G69)</f>
        <v>0</v>
      </c>
      <c r="EI69" s="100" t="n">
        <f aca="false">IF($F69=EI$8,$H69)+IF($I69=EI$8,$G69)</f>
        <v>0</v>
      </c>
      <c r="EJ69" s="100" t="n">
        <f aca="false">IF($F69=EJ$8,$H69)+IF($I69=EJ$8,$G69)</f>
        <v>0</v>
      </c>
      <c r="EK69" s="100" t="n">
        <f aca="false">IF($F69=EK$8,$H69)+IF($I69=EK$8,$G69)</f>
        <v>0</v>
      </c>
      <c r="EL69" s="100" t="n">
        <f aca="false">IF($F69=EL$8,$H69)+IF($I69=EL$8,$G69)</f>
        <v>0</v>
      </c>
      <c r="EM69" s="100" t="n">
        <f aca="false">IF($F69=EM$8,$H69)+IF($I69=EM$8,$G69)</f>
        <v>0</v>
      </c>
      <c r="EN69" s="100" t="n">
        <f aca="false">IF($F69=EN$8,$H69)+IF($I69=EN$8,$G69)</f>
        <v>0</v>
      </c>
      <c r="EO69" s="100" t="n">
        <f aca="false">IF($F69=EO$8,$H69)+IF($I69=EO$8,$G69)</f>
        <v>0</v>
      </c>
      <c r="EP69" s="100" t="n">
        <f aca="false">IF($F69=EP$8,$H69)+IF($I69=EP$8,$G69)</f>
        <v>0</v>
      </c>
      <c r="EQ69" s="100" t="n">
        <f aca="false">IF($F69=EQ$8,$H69)+IF($I69=EQ$8,$G69)</f>
        <v>0</v>
      </c>
      <c r="ER69" s="100" t="n">
        <f aca="false">IF($F69=ER$8,$H69)+IF($I69=ER$8,$G69)</f>
        <v>0</v>
      </c>
      <c r="ES69" s="100" t="n">
        <f aca="false">IF($F69=ES$8,$H69)+IF($I69=ES$8,$G69)</f>
        <v>0</v>
      </c>
      <c r="ET69" s="100" t="n">
        <f aca="false">IF($F69=ET$8,$H69)+IF($I69=ET$8,$G69)</f>
        <v>0</v>
      </c>
      <c r="EU69" s="100" t="n">
        <f aca="false">IF($F69=EU$8,$H69)+IF($I69=EU$8,$G69)</f>
        <v>0</v>
      </c>
      <c r="EV69" s="100" t="n">
        <f aca="false">IF($F69=EV$8,$H69)+IF($I69=EV$8,$G69)</f>
        <v>0</v>
      </c>
      <c r="EW69" s="100" t="n">
        <f aca="false">IF($F69=EW$8,$H69)+IF($I69=EW$8,$G69)</f>
        <v>0</v>
      </c>
      <c r="EX69" s="100" t="n">
        <f aca="false">IF($F69=EX$8,$H69)+IF($I69=EX$8,$G69)</f>
        <v>0</v>
      </c>
      <c r="EY69" s="100" t="n">
        <f aca="false">IF($F69=EY$8,$H69)+IF($I69=EY$8,$G69)</f>
        <v>0</v>
      </c>
      <c r="EZ69" s="100" t="n">
        <f aca="false">IF($F69=EZ$8,$H69)+IF($I69=EZ$8,$G69)</f>
        <v>0</v>
      </c>
      <c r="FA69" s="100" t="n">
        <f aca="false">IF($F69=FA$8,$H69)+IF($I69=FA$8,$G69)</f>
        <v>0</v>
      </c>
      <c r="FB69" s="100" t="n">
        <f aca="false">IF($F69=FB$8,$H69)+IF($I69=FB$8,$G69)</f>
        <v>0</v>
      </c>
      <c r="FC69" s="100" t="n">
        <f aca="false">IF($F69=FC$8,$H69)+IF($I69=FC$8,$G69)</f>
        <v>0</v>
      </c>
      <c r="FF69" s="34"/>
      <c r="FG69" s="34"/>
      <c r="FH69" s="34"/>
      <c r="FI69" s="34"/>
      <c r="FJ69" s="34"/>
      <c r="FL69" s="88" t="s">
        <v>223</v>
      </c>
      <c r="FM69" s="89"/>
      <c r="FN69" s="90"/>
      <c r="FO69" s="91" t="n">
        <f aca="false">FM69+FN69/10</f>
        <v>0</v>
      </c>
      <c r="FP69" s="92" t="str">
        <f aca="false">FL70</f>
        <v>Mexique</v>
      </c>
      <c r="FQ69" s="31"/>
      <c r="FR69" s="65"/>
      <c r="FS69" s="66"/>
      <c r="FT69" s="31"/>
      <c r="FU69" s="31"/>
      <c r="FV69" s="31"/>
      <c r="FW69" s="31"/>
      <c r="FX69" s="129"/>
      <c r="FY69" s="115"/>
      <c r="FZ69" s="130"/>
      <c r="GA69" s="117"/>
      <c r="GB69" s="118"/>
      <c r="GC69" s="31"/>
      <c r="GD69" s="31"/>
      <c r="GE69" s="31"/>
      <c r="GF69" s="31"/>
      <c r="GG69" s="31"/>
      <c r="GH69" s="31"/>
      <c r="GI69" s="31"/>
      <c r="GJ69" s="67"/>
      <c r="GK69" s="66"/>
      <c r="GL69" s="31"/>
      <c r="GM69" s="31"/>
    </row>
    <row r="70" customFormat="false" ht="18" hidden="false" customHeight="true" outlineLevel="0" collapsed="false">
      <c r="B70" s="93" t="s">
        <v>109</v>
      </c>
      <c r="C70" s="93" t="s">
        <v>111</v>
      </c>
      <c r="D70" s="31"/>
      <c r="E70" s="144" t="s">
        <v>224</v>
      </c>
      <c r="F70" s="93" t="str">
        <f aca="false">VLOOKUP(B70,Paramètres!$C$10:$D$57,2,0)</f>
        <v>Portugal</v>
      </c>
      <c r="G70" s="95"/>
      <c r="H70" s="96"/>
      <c r="I70" s="93" t="str">
        <f aca="false">VLOOKUP(C70,Paramètres!$C$10:$D$57,2,0)</f>
        <v>RD Congo</v>
      </c>
      <c r="J70" s="97" t="n">
        <v>46190</v>
      </c>
      <c r="K70" s="98" t="s">
        <v>189</v>
      </c>
      <c r="L70" s="99" t="str">
        <f aca="false">IF(G70&gt;H70,F70,IF(G70&lt;H70,I70,IF(G70="","Non joué",IF(G70=H70,"Nul"))))</f>
        <v>Non joué</v>
      </c>
      <c r="M70" s="37"/>
      <c r="N70" s="100" t="n">
        <f aca="false">IF($L70=N$8,3,IF(AND(OR($F70=N$8,$I70=N$8),$L70="Nul"),1,0))</f>
        <v>0</v>
      </c>
      <c r="O70" s="100" t="n">
        <f aca="false">IF($L70=O$8,3,IF(AND(OR($F70=O$8,$I70=O$8),$L70="Nul"),1,0))</f>
        <v>0</v>
      </c>
      <c r="P70" s="100" t="n">
        <f aca="false">IF($L70=P$8,3,IF(AND(OR($F70=P$8,$I70=P$8),$L70="Nul"),1,0))</f>
        <v>0</v>
      </c>
      <c r="Q70" s="100" t="n">
        <f aca="false">IF($L70=Q$8,3,IF(AND(OR($F70=Q$8,$I70=Q$8),$L70="Nul"),1,0))</f>
        <v>0</v>
      </c>
      <c r="R70" s="100" t="n">
        <f aca="false">IF($L70=R$8,3,IF(AND(OR($F70=R$8,$I70=R$8),$L70="Nul"),1,0))</f>
        <v>0</v>
      </c>
      <c r="S70" s="100" t="n">
        <f aca="false">IF($L70=S$8,3,IF(AND(OR($F70=S$8,$I70=S$8),$L70="Nul"),1,0))</f>
        <v>0</v>
      </c>
      <c r="T70" s="100" t="n">
        <f aca="false">IF($L70=T$8,3,IF(AND(OR($F70=T$8,$I70=T$8),$L70="Nul"),1,0))</f>
        <v>0</v>
      </c>
      <c r="U70" s="100" t="n">
        <f aca="false">IF($L70=U$8,3,IF(AND(OR($F70=U$8,$I70=U$8),$L70="Nul"),1,0))</f>
        <v>0</v>
      </c>
      <c r="V70" s="100" t="n">
        <f aca="false">IF($L70=V$8,3,IF(AND(OR($F70=V$8,$I70=V$8),$L70="Nul"),1,0))</f>
        <v>0</v>
      </c>
      <c r="W70" s="100" t="n">
        <f aca="false">IF($L70=W$8,3,IF(AND(OR($F70=W$8,$I70=W$8),$L70="Nul"),1,0))</f>
        <v>0</v>
      </c>
      <c r="X70" s="100" t="n">
        <f aca="false">IF($L70=X$8,3,IF(AND(OR($F70=X$8,$I70=X$8),$L70="Nul"),1,0))</f>
        <v>0</v>
      </c>
      <c r="Y70" s="100" t="n">
        <f aca="false">IF($L70=Y$8,3,IF(AND(OR($F70=Y$8,$I70=Y$8),$L70="Nul"),1,0))</f>
        <v>0</v>
      </c>
      <c r="Z70" s="100" t="n">
        <f aca="false">IF($L70=Z$8,3,IF(AND(OR($F70=Z$8,$I70=Z$8),$L70="Nul"),1,0))</f>
        <v>0</v>
      </c>
      <c r="AA70" s="100" t="n">
        <f aca="false">IF($L70=AA$8,3,IF(AND(OR($F70=AA$8,$I70=AA$8),$L70="Nul"),1,0))</f>
        <v>0</v>
      </c>
      <c r="AB70" s="100" t="n">
        <f aca="false">IF($L70=AB$8,3,IF(AND(OR($F70=AB$8,$I70=AB$8),$L70="Nul"),1,0))</f>
        <v>0</v>
      </c>
      <c r="AC70" s="100" t="n">
        <f aca="false">IF($L70=AC$8,3,IF(AND(OR($F70=AC$8,$I70=AC$8),$L70="Nul"),1,0))</f>
        <v>0</v>
      </c>
      <c r="AD70" s="100" t="n">
        <f aca="false">IF($L70=AD$8,3,IF(AND(OR($F70=AD$8,$I70=AD$8),$L70="Nul"),1,0))</f>
        <v>0</v>
      </c>
      <c r="AE70" s="100" t="n">
        <f aca="false">IF($L70=AE$8,3,IF(AND(OR($F70=AE$8,$I70=AE$8),$L70="Nul"),1,0))</f>
        <v>0</v>
      </c>
      <c r="AF70" s="100" t="n">
        <f aca="false">IF($L70=AF$8,3,IF(AND(OR($F70=AF$8,$I70=AF$8),$L70="Nul"),1,0))</f>
        <v>0</v>
      </c>
      <c r="AG70" s="100" t="n">
        <f aca="false">IF($L70=AG$8,3,IF(AND(OR($F70=AG$8,$I70=AG$8),$L70="Nul"),1,0))</f>
        <v>0</v>
      </c>
      <c r="AH70" s="100" t="n">
        <f aca="false">IF($L70=AH$8,3,IF(AND(OR($F70=AH$8,$I70=AH$8),$L70="Nul"),1,0))</f>
        <v>0</v>
      </c>
      <c r="AI70" s="100" t="n">
        <f aca="false">IF($L70=AI$8,3,IF(AND(OR($F70=AI$8,$I70=AI$8),$L70="Nul"),1,0))</f>
        <v>0</v>
      </c>
      <c r="AJ70" s="100" t="n">
        <f aca="false">IF($L70=AJ$8,3,IF(AND(OR($F70=AJ$8,$I70=AJ$8),$L70="Nul"),1,0))</f>
        <v>0</v>
      </c>
      <c r="AK70" s="100" t="n">
        <f aca="false">IF($L70=AK$8,3,IF(AND(OR($F70=AK$8,$I70=AK$8),$L70="Nul"),1,0))</f>
        <v>0</v>
      </c>
      <c r="AL70" s="100" t="n">
        <f aca="false">IF($L70=AL$8,3,IF(AND(OR($F70=AL$8,$I70=AL$8),$L70="Nul"),1,0))</f>
        <v>0</v>
      </c>
      <c r="AM70" s="100" t="n">
        <f aca="false">IF($L70=AM$8,3,IF(AND(OR($F70=AM$8,$I70=AM$8),$L70="Nul"),1,0))</f>
        <v>0</v>
      </c>
      <c r="AN70" s="100" t="n">
        <f aca="false">IF($L70=AN$8,3,IF(AND(OR($F70=AN$8,$I70=AN$8),$L70="Nul"),1,0))</f>
        <v>0</v>
      </c>
      <c r="AO70" s="100" t="n">
        <f aca="false">IF($L70=AO$8,3,IF(AND(OR($F70=AO$8,$I70=AO$8),$L70="Nul"),1,0))</f>
        <v>0</v>
      </c>
      <c r="AP70" s="100" t="n">
        <f aca="false">IF($L70=AP$8,3,IF(AND(OR($F70=AP$8,$I70=AP$8),$L70="Nul"),1,0))</f>
        <v>0</v>
      </c>
      <c r="AQ70" s="100" t="n">
        <f aca="false">IF($L70=AQ$8,3,IF(AND(OR($F70=AQ$8,$I70=AQ$8),$L70="Nul"),1,0))</f>
        <v>0</v>
      </c>
      <c r="AR70" s="100" t="n">
        <f aca="false">IF($L70=AR$8,3,IF(AND(OR($F70=AR$8,$I70=AR$8),$L70="Nul"),1,0))</f>
        <v>0</v>
      </c>
      <c r="AS70" s="100" t="n">
        <f aca="false">IF($L70=AS$8,3,IF(AND(OR($F70=AS$8,$I70=AS$8),$L70="Nul"),1,0))</f>
        <v>0</v>
      </c>
      <c r="AT70" s="100" t="n">
        <f aca="false">IF($L70=AT$8,3,IF(AND(OR($F70=AT$8,$I70=AT$8),$L70="Nul"),1,0))</f>
        <v>0</v>
      </c>
      <c r="AU70" s="100" t="n">
        <f aca="false">IF($L70=AU$8,3,IF(AND(OR($F70=AU$8,$I70=AU$8),$L70="Nul"),1,0))</f>
        <v>0</v>
      </c>
      <c r="AV70" s="100" t="n">
        <f aca="false">IF($L70=AV$8,3,IF(AND(OR($F70=AV$8,$I70=AV$8),$L70="Nul"),1,0))</f>
        <v>0</v>
      </c>
      <c r="AW70" s="100" t="n">
        <f aca="false">IF($L70=AW$8,3,IF(AND(OR($F70=AW$8,$I70=AW$8),$L70="Nul"),1,0))</f>
        <v>0</v>
      </c>
      <c r="AX70" s="100" t="n">
        <f aca="false">IF($L70=AX$8,3,IF(AND(OR($F70=AX$8,$I70=AX$8),$L70="Nul"),1,0))</f>
        <v>0</v>
      </c>
      <c r="AY70" s="100" t="n">
        <f aca="false">IF($L70=AY$8,3,IF(AND(OR($F70=AY$8,$I70=AY$8),$L70="Nul"),1,0))</f>
        <v>0</v>
      </c>
      <c r="AZ70" s="100" t="n">
        <f aca="false">IF($L70=AZ$8,3,IF(AND(OR($F70=AZ$8,$I70=AZ$8),$L70="Nul"),1,0))</f>
        <v>0</v>
      </c>
      <c r="BA70" s="100" t="n">
        <f aca="false">IF($L70=BA$8,3,IF(AND(OR($F70=BA$8,$I70=BA$8),$L70="Nul"),1,0))</f>
        <v>0</v>
      </c>
      <c r="BB70" s="100" t="n">
        <f aca="false">IF($L70=BB$8,3,IF(AND(OR($F70=BB$8,$I70=BB$8),$L70="Nul"),1,0))</f>
        <v>0</v>
      </c>
      <c r="BC70" s="100" t="n">
        <f aca="false">IF($L70=BC$8,3,IF(AND(OR($F70=BC$8,$I70=BC$8),$L70="Nul"),1,0))</f>
        <v>0</v>
      </c>
      <c r="BD70" s="100" t="n">
        <f aca="false">IF($L70=BD$8,3,IF(AND(OR($F70=BD$8,$I70=BD$8),$L70="Nul"),1,0))</f>
        <v>0</v>
      </c>
      <c r="BE70" s="100" t="n">
        <f aca="false">IF($L70=BE$8,3,IF(AND(OR($F70=BE$8,$I70=BE$8),$L70="Nul"),1,0))</f>
        <v>0</v>
      </c>
      <c r="BF70" s="100" t="n">
        <f aca="false">IF($L70=BF$8,3,IF(AND(OR($F70=BF$8,$I70=BF$8),$L70="Nul"),1,0))</f>
        <v>0</v>
      </c>
      <c r="BG70" s="100" t="n">
        <f aca="false">IF($L70=BG$8,3,IF(AND(OR($F70=BG$8,$I70=BG$8),$L70="Nul"),1,0))</f>
        <v>0</v>
      </c>
      <c r="BH70" s="100" t="n">
        <f aca="false">IF($L70=BH$8,3,IF(AND(OR($F70=BH$8,$I70=BH$8),$L70="Nul"),1,0))</f>
        <v>0</v>
      </c>
      <c r="BI70" s="100" t="n">
        <f aca="false">IF($L70=BI$8,3,IF(AND(OR($F70=BI$8,$I70=BI$8),$L70="Nul"),1,0))</f>
        <v>0</v>
      </c>
      <c r="BJ70" s="101"/>
      <c r="BK70" s="100" t="n">
        <f aca="false">IF($F70=BK$8,$G70)+IF($I70=BK$8,$H70)</f>
        <v>0</v>
      </c>
      <c r="BL70" s="100" t="n">
        <f aca="false">IF($F70=BL$8,$G70)+IF($I70=BL$8,$H70)</f>
        <v>0</v>
      </c>
      <c r="BM70" s="100" t="n">
        <f aca="false">IF($F70=BM$8,$G70)+IF($I70=BM$8,$H70)</f>
        <v>0</v>
      </c>
      <c r="BN70" s="100" t="n">
        <f aca="false">IF($F70=BN$8,$G70)+IF($I70=BN$8,$H70)</f>
        <v>0</v>
      </c>
      <c r="BO70" s="100" t="n">
        <f aca="false">IF($F70=BO$8,$G70)+IF($I70=BO$8,$H70)</f>
        <v>0</v>
      </c>
      <c r="BP70" s="100" t="n">
        <f aca="false">IF($F70=BP$8,$G70)+IF($I70=BP$8,$H70)</f>
        <v>0</v>
      </c>
      <c r="BQ70" s="100" t="n">
        <f aca="false">IF($F70=BQ$8,$G70)+IF($I70=BQ$8,$H70)</f>
        <v>0</v>
      </c>
      <c r="BR70" s="100" t="n">
        <f aca="false">IF($F70=BR$8,$G70)+IF($I70=BR$8,$H70)</f>
        <v>0</v>
      </c>
      <c r="BS70" s="100" t="n">
        <f aca="false">IF($F70=BS$8,$G70)+IF($I70=BS$8,$H70)</f>
        <v>0</v>
      </c>
      <c r="BT70" s="100" t="n">
        <f aca="false">IF($F70=BT$8,$G70)+IF($I70=BT$8,$H70)</f>
        <v>0</v>
      </c>
      <c r="BU70" s="100" t="n">
        <f aca="false">IF($F70=BU$8,$G70)+IF($I70=BU$8,$H70)</f>
        <v>0</v>
      </c>
      <c r="BV70" s="100" t="n">
        <f aca="false">IF($F70=BV$8,$G70)+IF($I70=BV$8,$H70)</f>
        <v>0</v>
      </c>
      <c r="BW70" s="100" t="n">
        <f aca="false">IF($F70=BW$8,$G70)+IF($I70=BW$8,$H70)</f>
        <v>0</v>
      </c>
      <c r="BX70" s="100" t="n">
        <f aca="false">IF($F70=BX$8,$G70)+IF($I70=BX$8,$H70)</f>
        <v>0</v>
      </c>
      <c r="BY70" s="100" t="n">
        <f aca="false">IF($F70=BY$8,$G70)+IF($I70=BY$8,$H70)</f>
        <v>0</v>
      </c>
      <c r="BZ70" s="100" t="n">
        <f aca="false">IF($F70=BZ$8,$G70)+IF($I70=BZ$8,$H70)</f>
        <v>0</v>
      </c>
      <c r="CA70" s="100" t="n">
        <f aca="false">IF($F70=CA$8,$G70)+IF($I70=CA$8,$H70)</f>
        <v>0</v>
      </c>
      <c r="CB70" s="100" t="n">
        <f aca="false">IF($F70=CB$8,$G70)+IF($I70=CB$8,$H70)</f>
        <v>0</v>
      </c>
      <c r="CC70" s="100" t="n">
        <f aca="false">IF($F70=CC$8,$G70)+IF($I70=CC$8,$H70)</f>
        <v>0</v>
      </c>
      <c r="CD70" s="100" t="n">
        <f aca="false">IF($F70=CD$8,$G70)+IF($I70=CD$8,$H70)</f>
        <v>0</v>
      </c>
      <c r="CE70" s="100" t="n">
        <f aca="false">IF($F70=CE$8,$G70)+IF($I70=CE$8,$H70)</f>
        <v>0</v>
      </c>
      <c r="CF70" s="100" t="n">
        <f aca="false">IF($F70=CF$8,$G70)+IF($I70=CF$8,$H70)</f>
        <v>0</v>
      </c>
      <c r="CG70" s="100" t="n">
        <f aca="false">IF($F70=CG$8,$G70)+IF($I70=CG$8,$H70)</f>
        <v>0</v>
      </c>
      <c r="CH70" s="100" t="n">
        <f aca="false">IF($F70=CH$8,$G70)+IF($I70=CH$8,$H70)</f>
        <v>0</v>
      </c>
      <c r="CI70" s="100" t="n">
        <f aca="false">IF($F70=CI$8,$G70)+IF($I70=CI$8,$H70)</f>
        <v>0</v>
      </c>
      <c r="CJ70" s="100" t="n">
        <f aca="false">IF($F70=CJ$8,$G70)+IF($I70=CJ$8,$H70)</f>
        <v>0</v>
      </c>
      <c r="CK70" s="100" t="n">
        <f aca="false">IF($F70=CK$8,$G70)+IF($I70=CK$8,$H70)</f>
        <v>0</v>
      </c>
      <c r="CL70" s="100" t="n">
        <f aca="false">IF($F70=CL$8,$G70)+IF($I70=CL$8,$H70)</f>
        <v>0</v>
      </c>
      <c r="CM70" s="100" t="n">
        <f aca="false">IF($F70=CM$8,$G70)+IF($I70=CM$8,$H70)</f>
        <v>0</v>
      </c>
      <c r="CN70" s="100" t="n">
        <f aca="false">IF($F70=CN$8,$G70)+IF($I70=CN$8,$H70)</f>
        <v>0</v>
      </c>
      <c r="CO70" s="100" t="n">
        <f aca="false">IF($F70=CO$8,$G70)+IF($I70=CO$8,$H70)</f>
        <v>0</v>
      </c>
      <c r="CP70" s="100" t="n">
        <f aca="false">IF($F70=CP$8,$G70)+IF($I70=CP$8,$H70)</f>
        <v>0</v>
      </c>
      <c r="CQ70" s="100" t="n">
        <f aca="false">IF($F70=CQ$8,$G70)+IF($I70=CQ$8,$H70)</f>
        <v>0</v>
      </c>
      <c r="CR70" s="100" t="n">
        <f aca="false">IF($F70=CR$8,$G70)+IF($I70=CR$8,$H70)</f>
        <v>0</v>
      </c>
      <c r="CS70" s="100" t="n">
        <f aca="false">IF($F70=CS$8,$G70)+IF($I70=CS$8,$H70)</f>
        <v>0</v>
      </c>
      <c r="CT70" s="100" t="n">
        <f aca="false">IF($F70=CT$8,$G70)+IF($I70=CT$8,$H70)</f>
        <v>0</v>
      </c>
      <c r="CU70" s="100" t="n">
        <f aca="false">IF($F70=CU$8,$G70)+IF($I70=CU$8,$H70)</f>
        <v>0</v>
      </c>
      <c r="CV70" s="100" t="n">
        <f aca="false">IF($F70=CV$8,$G70)+IF($I70=CV$8,$H70)</f>
        <v>0</v>
      </c>
      <c r="CW70" s="100" t="n">
        <f aca="false">IF($F70=CW$8,$G70)+IF($I70=CW$8,$H70)</f>
        <v>0</v>
      </c>
      <c r="CX70" s="100" t="n">
        <f aca="false">IF($F70=CX$8,$G70)+IF($I70=CX$8,$H70)</f>
        <v>0</v>
      </c>
      <c r="CY70" s="100" t="n">
        <f aca="false">IF($F70=CY$8,$G70)+IF($I70=CY$8,$H70)</f>
        <v>0</v>
      </c>
      <c r="CZ70" s="100" t="n">
        <f aca="false">IF($F70=CZ$8,$G70)+IF($I70=CZ$8,$H70)</f>
        <v>0</v>
      </c>
      <c r="DA70" s="100" t="n">
        <f aca="false">IF($F70=DA$8,$G70)+IF($I70=DA$8,$H70)</f>
        <v>0</v>
      </c>
      <c r="DB70" s="100" t="n">
        <f aca="false">IF($F70=DB$8,$G70)+IF($I70=DB$8,$H70)</f>
        <v>0</v>
      </c>
      <c r="DC70" s="100" t="n">
        <f aca="false">IF($F70=DC$8,$G70)+IF($I70=DC$8,$H70)</f>
        <v>0</v>
      </c>
      <c r="DD70" s="100" t="n">
        <f aca="false">IF($F70=DD$8,$G70)+IF($I70=DD$8,$H70)</f>
        <v>0</v>
      </c>
      <c r="DE70" s="100" t="n">
        <f aca="false">IF($F70=DE$8,$G70)+IF($I70=DE$8,$H70)</f>
        <v>0</v>
      </c>
      <c r="DF70" s="100" t="n">
        <f aca="false">IF($F70=DF$8,$G70)+IF($I70=DF$8,$H70)</f>
        <v>0</v>
      </c>
      <c r="DG70" s="101"/>
      <c r="DH70" s="100" t="n">
        <f aca="false">IF($F70=DH$8,$H70)+IF($I70=DH$8,$G70)</f>
        <v>0</v>
      </c>
      <c r="DI70" s="100" t="n">
        <f aca="false">IF($F70=DI$8,$H70)+IF($I70=DI$8,$G70)</f>
        <v>0</v>
      </c>
      <c r="DJ70" s="100" t="n">
        <f aca="false">IF($F70=DJ$8,$H70)+IF($I70=DJ$8,$G70)</f>
        <v>0</v>
      </c>
      <c r="DK70" s="100" t="n">
        <f aca="false">IF($F70=DK$8,$H70)+IF($I70=DK$8,$G70)</f>
        <v>0</v>
      </c>
      <c r="DL70" s="100" t="n">
        <f aca="false">IF($F70=DL$8,$H70)+IF($I70=DL$8,$G70)</f>
        <v>0</v>
      </c>
      <c r="DM70" s="100" t="n">
        <f aca="false">IF($F70=DM$8,$H70)+IF($I70=DM$8,$G70)</f>
        <v>0</v>
      </c>
      <c r="DN70" s="100" t="n">
        <f aca="false">IF($F70=DN$8,$H70)+IF($I70=DN$8,$G70)</f>
        <v>0</v>
      </c>
      <c r="DO70" s="100" t="n">
        <f aca="false">IF($F70=DO$8,$H70)+IF($I70=DO$8,$G70)</f>
        <v>0</v>
      </c>
      <c r="DP70" s="100" t="n">
        <f aca="false">IF($F70=DP$8,$H70)+IF($I70=DP$8,$G70)</f>
        <v>0</v>
      </c>
      <c r="DQ70" s="100" t="n">
        <f aca="false">IF($F70=DQ$8,$H70)+IF($I70=DQ$8,$G70)</f>
        <v>0</v>
      </c>
      <c r="DR70" s="100" t="n">
        <f aca="false">IF($F70=DR$8,$H70)+IF($I70=DR$8,$G70)</f>
        <v>0</v>
      </c>
      <c r="DS70" s="100" t="n">
        <f aca="false">IF($F70=DS$8,$H70)+IF($I70=DS$8,$G70)</f>
        <v>0</v>
      </c>
      <c r="DT70" s="100" t="n">
        <f aca="false">IF($F70=DT$8,$H70)+IF($I70=DT$8,$G70)</f>
        <v>0</v>
      </c>
      <c r="DU70" s="100" t="n">
        <f aca="false">IF($F70=DU$8,$H70)+IF($I70=DU$8,$G70)</f>
        <v>0</v>
      </c>
      <c r="DV70" s="100" t="n">
        <f aca="false">IF($F70=DV$8,$H70)+IF($I70=DV$8,$G70)</f>
        <v>0</v>
      </c>
      <c r="DW70" s="100" t="n">
        <f aca="false">IF($F70=DW$8,$H70)+IF($I70=DW$8,$G70)</f>
        <v>0</v>
      </c>
      <c r="DX70" s="100" t="n">
        <f aca="false">IF($F70=DX$8,$H70)+IF($I70=DX$8,$G70)</f>
        <v>0</v>
      </c>
      <c r="DY70" s="100" t="n">
        <f aca="false">IF($F70=DY$8,$H70)+IF($I70=DY$8,$G70)</f>
        <v>0</v>
      </c>
      <c r="DZ70" s="100" t="n">
        <f aca="false">IF($F70=DZ$8,$H70)+IF($I70=DZ$8,$G70)</f>
        <v>0</v>
      </c>
      <c r="EA70" s="100" t="n">
        <f aca="false">IF($F70=EA$8,$H70)+IF($I70=EA$8,$G70)</f>
        <v>0</v>
      </c>
      <c r="EB70" s="100" t="n">
        <f aca="false">IF($F70=EB$8,$H70)+IF($I70=EB$8,$G70)</f>
        <v>0</v>
      </c>
      <c r="EC70" s="100" t="n">
        <f aca="false">IF($F70=EC$8,$H70)+IF($I70=EC$8,$G70)</f>
        <v>0</v>
      </c>
      <c r="ED70" s="100" t="n">
        <f aca="false">IF($F70=ED$8,$H70)+IF($I70=ED$8,$G70)</f>
        <v>0</v>
      </c>
      <c r="EE70" s="100" t="n">
        <f aca="false">IF($F70=EE$8,$H70)+IF($I70=EE$8,$G70)</f>
        <v>0</v>
      </c>
      <c r="EF70" s="100" t="n">
        <f aca="false">IF($F70=EF$8,$H70)+IF($I70=EF$8,$G70)</f>
        <v>0</v>
      </c>
      <c r="EG70" s="100" t="n">
        <f aca="false">IF($F70=EG$8,$H70)+IF($I70=EG$8,$G70)</f>
        <v>0</v>
      </c>
      <c r="EH70" s="100" t="n">
        <f aca="false">IF($F70=EH$8,$H70)+IF($I70=EH$8,$G70)</f>
        <v>0</v>
      </c>
      <c r="EI70" s="100" t="n">
        <f aca="false">IF($F70=EI$8,$H70)+IF($I70=EI$8,$G70)</f>
        <v>0</v>
      </c>
      <c r="EJ70" s="100" t="n">
        <f aca="false">IF($F70=EJ$8,$H70)+IF($I70=EJ$8,$G70)</f>
        <v>0</v>
      </c>
      <c r="EK70" s="100" t="n">
        <f aca="false">IF($F70=EK$8,$H70)+IF($I70=EK$8,$G70)</f>
        <v>0</v>
      </c>
      <c r="EL70" s="100" t="n">
        <f aca="false">IF($F70=EL$8,$H70)+IF($I70=EL$8,$G70)</f>
        <v>0</v>
      </c>
      <c r="EM70" s="100" t="n">
        <f aca="false">IF($F70=EM$8,$H70)+IF($I70=EM$8,$G70)</f>
        <v>0</v>
      </c>
      <c r="EN70" s="100" t="n">
        <f aca="false">IF($F70=EN$8,$H70)+IF($I70=EN$8,$G70)</f>
        <v>0</v>
      </c>
      <c r="EO70" s="100" t="n">
        <f aca="false">IF($F70=EO$8,$H70)+IF($I70=EO$8,$G70)</f>
        <v>0</v>
      </c>
      <c r="EP70" s="100" t="n">
        <f aca="false">IF($F70=EP$8,$H70)+IF($I70=EP$8,$G70)</f>
        <v>0</v>
      </c>
      <c r="EQ70" s="100" t="n">
        <f aca="false">IF($F70=EQ$8,$H70)+IF($I70=EQ$8,$G70)</f>
        <v>0</v>
      </c>
      <c r="ER70" s="100" t="n">
        <f aca="false">IF($F70=ER$8,$H70)+IF($I70=ER$8,$G70)</f>
        <v>0</v>
      </c>
      <c r="ES70" s="100" t="n">
        <f aca="false">IF($F70=ES$8,$H70)+IF($I70=ES$8,$G70)</f>
        <v>0</v>
      </c>
      <c r="ET70" s="100" t="n">
        <f aca="false">IF($F70=ET$8,$H70)+IF($I70=ET$8,$G70)</f>
        <v>0</v>
      </c>
      <c r="EU70" s="100" t="n">
        <f aca="false">IF($F70=EU$8,$H70)+IF($I70=EU$8,$G70)</f>
        <v>0</v>
      </c>
      <c r="EV70" s="100" t="n">
        <f aca="false">IF($F70=EV$8,$H70)+IF($I70=EV$8,$G70)</f>
        <v>0</v>
      </c>
      <c r="EW70" s="100" t="n">
        <f aca="false">IF($F70=EW$8,$H70)+IF($I70=EW$8,$G70)</f>
        <v>0</v>
      </c>
      <c r="EX70" s="100" t="n">
        <f aca="false">IF($F70=EX$8,$H70)+IF($I70=EX$8,$G70)</f>
        <v>0</v>
      </c>
      <c r="EY70" s="100" t="n">
        <f aca="false">IF($F70=EY$8,$H70)+IF($I70=EY$8,$G70)</f>
        <v>0</v>
      </c>
      <c r="EZ70" s="100" t="n">
        <f aca="false">IF($F70=EZ$8,$H70)+IF($I70=EZ$8,$G70)</f>
        <v>0</v>
      </c>
      <c r="FA70" s="100" t="n">
        <f aca="false">IF($F70=FA$8,$H70)+IF($I70=FA$8,$G70)</f>
        <v>0</v>
      </c>
      <c r="FB70" s="100" t="n">
        <f aca="false">IF($F70=FB$8,$H70)+IF($I70=FB$8,$G70)</f>
        <v>0</v>
      </c>
      <c r="FC70" s="100" t="n">
        <f aca="false">IF($F70=FC$8,$H70)+IF($I70=FC$8,$G70)</f>
        <v>0</v>
      </c>
      <c r="FE70" s="102" t="s">
        <v>108</v>
      </c>
      <c r="FF70" s="80" t="s">
        <v>14</v>
      </c>
      <c r="FG70" s="80" t="s">
        <v>8</v>
      </c>
      <c r="FH70" s="10" t="s">
        <v>9</v>
      </c>
      <c r="FI70" s="10" t="s">
        <v>10</v>
      </c>
      <c r="FJ70" s="10" t="s">
        <v>155</v>
      </c>
      <c r="FL70" s="103" t="str">
        <f aca="false">FF11</f>
        <v>Mexique</v>
      </c>
      <c r="FM70" s="89"/>
      <c r="FN70" s="90"/>
      <c r="FO70" s="91"/>
      <c r="FP70" s="92"/>
      <c r="FQ70" s="31"/>
      <c r="FR70" s="65"/>
      <c r="FS70" s="66"/>
      <c r="FT70" s="31"/>
      <c r="FU70" s="31"/>
      <c r="FV70" s="31"/>
      <c r="FW70" s="31"/>
      <c r="FX70" s="159" t="s">
        <v>225</v>
      </c>
      <c r="FY70" s="66"/>
      <c r="FZ70" s="31"/>
      <c r="GA70" s="31"/>
      <c r="GC70" s="31"/>
      <c r="GD70" s="31"/>
      <c r="GE70" s="31"/>
      <c r="GF70" s="31"/>
      <c r="GG70" s="31"/>
      <c r="GH70" s="31"/>
      <c r="GI70" s="31"/>
      <c r="GJ70" s="67"/>
      <c r="GK70" s="66"/>
      <c r="GL70" s="31"/>
      <c r="GM70" s="31"/>
    </row>
    <row r="71" customFormat="false" ht="18" hidden="false" customHeight="true" outlineLevel="0" collapsed="false">
      <c r="B71" s="104" t="s">
        <v>113</v>
      </c>
      <c r="C71" s="104" t="s">
        <v>115</v>
      </c>
      <c r="D71" s="31"/>
      <c r="E71" s="144"/>
      <c r="F71" s="104" t="str">
        <f aca="false">VLOOKUP(B71,Paramètres!$C$10:$D$57,2,0)</f>
        <v>Ouzbékistan</v>
      </c>
      <c r="G71" s="105"/>
      <c r="H71" s="106"/>
      <c r="I71" s="104" t="str">
        <f aca="false">VLOOKUP(C71,Paramètres!$C$10:$D$57,2,0)</f>
        <v>Colombie</v>
      </c>
      <c r="J71" s="107" t="n">
        <v>46190</v>
      </c>
      <c r="K71" s="108" t="s">
        <v>156</v>
      </c>
      <c r="L71" s="109" t="str">
        <f aca="false">IF(G71&gt;H71,F71,IF(G71&lt;H71,I71,IF(G71="","Non joué",IF(G71=H71,"Nul"))))</f>
        <v>Non joué</v>
      </c>
      <c r="M71" s="37"/>
      <c r="N71" s="100" t="n">
        <f aca="false">IF($L71=N$8,3,IF(AND(OR($F71=N$8,$I71=N$8),$L71="Nul"),1,0))</f>
        <v>0</v>
      </c>
      <c r="O71" s="100" t="n">
        <f aca="false">IF($L71=O$8,3,IF(AND(OR($F71=O$8,$I71=O$8),$L71="Nul"),1,0))</f>
        <v>0</v>
      </c>
      <c r="P71" s="100" t="n">
        <f aca="false">IF($L71=P$8,3,IF(AND(OR($F71=P$8,$I71=P$8),$L71="Nul"),1,0))</f>
        <v>0</v>
      </c>
      <c r="Q71" s="100" t="n">
        <f aca="false">IF($L71=Q$8,3,IF(AND(OR($F71=Q$8,$I71=Q$8),$L71="Nul"),1,0))</f>
        <v>0</v>
      </c>
      <c r="R71" s="100" t="n">
        <f aca="false">IF($L71=R$8,3,IF(AND(OR($F71=R$8,$I71=R$8),$L71="Nul"),1,0))</f>
        <v>0</v>
      </c>
      <c r="S71" s="100" t="n">
        <f aca="false">IF($L71=S$8,3,IF(AND(OR($F71=S$8,$I71=S$8),$L71="Nul"),1,0))</f>
        <v>0</v>
      </c>
      <c r="T71" s="100" t="n">
        <f aca="false">IF($L71=T$8,3,IF(AND(OR($F71=T$8,$I71=T$8),$L71="Nul"),1,0))</f>
        <v>0</v>
      </c>
      <c r="U71" s="100" t="n">
        <f aca="false">IF($L71=U$8,3,IF(AND(OR($F71=U$8,$I71=U$8),$L71="Nul"),1,0))</f>
        <v>0</v>
      </c>
      <c r="V71" s="100" t="n">
        <f aca="false">IF($L71=V$8,3,IF(AND(OR($F71=V$8,$I71=V$8),$L71="Nul"),1,0))</f>
        <v>0</v>
      </c>
      <c r="W71" s="100" t="n">
        <f aca="false">IF($L71=W$8,3,IF(AND(OR($F71=W$8,$I71=W$8),$L71="Nul"),1,0))</f>
        <v>0</v>
      </c>
      <c r="X71" s="100" t="n">
        <f aca="false">IF($L71=X$8,3,IF(AND(OR($F71=X$8,$I71=X$8),$L71="Nul"),1,0))</f>
        <v>0</v>
      </c>
      <c r="Y71" s="100" t="n">
        <f aca="false">IF($L71=Y$8,3,IF(AND(OR($F71=Y$8,$I71=Y$8),$L71="Nul"),1,0))</f>
        <v>0</v>
      </c>
      <c r="Z71" s="100" t="n">
        <f aca="false">IF($L71=Z$8,3,IF(AND(OR($F71=Z$8,$I71=Z$8),$L71="Nul"),1,0))</f>
        <v>0</v>
      </c>
      <c r="AA71" s="100" t="n">
        <f aca="false">IF($L71=AA$8,3,IF(AND(OR($F71=AA$8,$I71=AA$8),$L71="Nul"),1,0))</f>
        <v>0</v>
      </c>
      <c r="AB71" s="100" t="n">
        <f aca="false">IF($L71=AB$8,3,IF(AND(OR($F71=AB$8,$I71=AB$8),$L71="Nul"),1,0))</f>
        <v>0</v>
      </c>
      <c r="AC71" s="100" t="n">
        <f aca="false">IF($L71=AC$8,3,IF(AND(OR($F71=AC$8,$I71=AC$8),$L71="Nul"),1,0))</f>
        <v>0</v>
      </c>
      <c r="AD71" s="100" t="n">
        <f aca="false">IF($L71=AD$8,3,IF(AND(OR($F71=AD$8,$I71=AD$8),$L71="Nul"),1,0))</f>
        <v>0</v>
      </c>
      <c r="AE71" s="100" t="n">
        <f aca="false">IF($L71=AE$8,3,IF(AND(OR($F71=AE$8,$I71=AE$8),$L71="Nul"),1,0))</f>
        <v>0</v>
      </c>
      <c r="AF71" s="100" t="n">
        <f aca="false">IF($L71=AF$8,3,IF(AND(OR($F71=AF$8,$I71=AF$8),$L71="Nul"),1,0))</f>
        <v>0</v>
      </c>
      <c r="AG71" s="100" t="n">
        <f aca="false">IF($L71=AG$8,3,IF(AND(OR($F71=AG$8,$I71=AG$8),$L71="Nul"),1,0))</f>
        <v>0</v>
      </c>
      <c r="AH71" s="100" t="n">
        <f aca="false">IF($L71=AH$8,3,IF(AND(OR($F71=AH$8,$I71=AH$8),$L71="Nul"),1,0))</f>
        <v>0</v>
      </c>
      <c r="AI71" s="100" t="n">
        <f aca="false">IF($L71=AI$8,3,IF(AND(OR($F71=AI$8,$I71=AI$8),$L71="Nul"),1,0))</f>
        <v>0</v>
      </c>
      <c r="AJ71" s="100" t="n">
        <f aca="false">IF($L71=AJ$8,3,IF(AND(OR($F71=AJ$8,$I71=AJ$8),$L71="Nul"),1,0))</f>
        <v>0</v>
      </c>
      <c r="AK71" s="100" t="n">
        <f aca="false">IF($L71=AK$8,3,IF(AND(OR($F71=AK$8,$I71=AK$8),$L71="Nul"),1,0))</f>
        <v>0</v>
      </c>
      <c r="AL71" s="100" t="n">
        <f aca="false">IF($L71=AL$8,3,IF(AND(OR($F71=AL$8,$I71=AL$8),$L71="Nul"),1,0))</f>
        <v>0</v>
      </c>
      <c r="AM71" s="100" t="n">
        <f aca="false">IF($L71=AM$8,3,IF(AND(OR($F71=AM$8,$I71=AM$8),$L71="Nul"),1,0))</f>
        <v>0</v>
      </c>
      <c r="AN71" s="100" t="n">
        <f aca="false">IF($L71=AN$8,3,IF(AND(OR($F71=AN$8,$I71=AN$8),$L71="Nul"),1,0))</f>
        <v>0</v>
      </c>
      <c r="AO71" s="100" t="n">
        <f aca="false">IF($L71=AO$8,3,IF(AND(OR($F71=AO$8,$I71=AO$8),$L71="Nul"),1,0))</f>
        <v>0</v>
      </c>
      <c r="AP71" s="100" t="n">
        <f aca="false">IF($L71=AP$8,3,IF(AND(OR($F71=AP$8,$I71=AP$8),$L71="Nul"),1,0))</f>
        <v>0</v>
      </c>
      <c r="AQ71" s="100" t="n">
        <f aca="false">IF($L71=AQ$8,3,IF(AND(OR($F71=AQ$8,$I71=AQ$8),$L71="Nul"),1,0))</f>
        <v>0</v>
      </c>
      <c r="AR71" s="100" t="n">
        <f aca="false">IF($L71=AR$8,3,IF(AND(OR($F71=AR$8,$I71=AR$8),$L71="Nul"),1,0))</f>
        <v>0</v>
      </c>
      <c r="AS71" s="100" t="n">
        <f aca="false">IF($L71=AS$8,3,IF(AND(OR($F71=AS$8,$I71=AS$8),$L71="Nul"),1,0))</f>
        <v>0</v>
      </c>
      <c r="AT71" s="100" t="n">
        <f aca="false">IF($L71=AT$8,3,IF(AND(OR($F71=AT$8,$I71=AT$8),$L71="Nul"),1,0))</f>
        <v>0</v>
      </c>
      <c r="AU71" s="100" t="n">
        <f aca="false">IF($L71=AU$8,3,IF(AND(OR($F71=AU$8,$I71=AU$8),$L71="Nul"),1,0))</f>
        <v>0</v>
      </c>
      <c r="AV71" s="100" t="n">
        <f aca="false">IF($L71=AV$8,3,IF(AND(OR($F71=AV$8,$I71=AV$8),$L71="Nul"),1,0))</f>
        <v>0</v>
      </c>
      <c r="AW71" s="100" t="n">
        <f aca="false">IF($L71=AW$8,3,IF(AND(OR($F71=AW$8,$I71=AW$8),$L71="Nul"),1,0))</f>
        <v>0</v>
      </c>
      <c r="AX71" s="100" t="n">
        <f aca="false">IF($L71=AX$8,3,IF(AND(OR($F71=AX$8,$I71=AX$8),$L71="Nul"),1,0))</f>
        <v>0</v>
      </c>
      <c r="AY71" s="100" t="n">
        <f aca="false">IF($L71=AY$8,3,IF(AND(OR($F71=AY$8,$I71=AY$8),$L71="Nul"),1,0))</f>
        <v>0</v>
      </c>
      <c r="AZ71" s="100" t="n">
        <f aca="false">IF($L71=AZ$8,3,IF(AND(OR($F71=AZ$8,$I71=AZ$8),$L71="Nul"),1,0))</f>
        <v>0</v>
      </c>
      <c r="BA71" s="100" t="n">
        <f aca="false">IF($L71=BA$8,3,IF(AND(OR($F71=BA$8,$I71=BA$8),$L71="Nul"),1,0))</f>
        <v>0</v>
      </c>
      <c r="BB71" s="100" t="n">
        <f aca="false">IF($L71=BB$8,3,IF(AND(OR($F71=BB$8,$I71=BB$8),$L71="Nul"),1,0))</f>
        <v>0</v>
      </c>
      <c r="BC71" s="100" t="n">
        <f aca="false">IF($L71=BC$8,3,IF(AND(OR($F71=BC$8,$I71=BC$8),$L71="Nul"),1,0))</f>
        <v>0</v>
      </c>
      <c r="BD71" s="100" t="n">
        <f aca="false">IF($L71=BD$8,3,IF(AND(OR($F71=BD$8,$I71=BD$8),$L71="Nul"),1,0))</f>
        <v>0</v>
      </c>
      <c r="BE71" s="100" t="n">
        <f aca="false">IF($L71=BE$8,3,IF(AND(OR($F71=BE$8,$I71=BE$8),$L71="Nul"),1,0))</f>
        <v>0</v>
      </c>
      <c r="BF71" s="100" t="n">
        <f aca="false">IF($L71=BF$8,3,IF(AND(OR($F71=BF$8,$I71=BF$8),$L71="Nul"),1,0))</f>
        <v>0</v>
      </c>
      <c r="BG71" s="100" t="n">
        <f aca="false">IF($L71=BG$8,3,IF(AND(OR($F71=BG$8,$I71=BG$8),$L71="Nul"),1,0))</f>
        <v>0</v>
      </c>
      <c r="BH71" s="100" t="n">
        <f aca="false">IF($L71=BH$8,3,IF(AND(OR($F71=BH$8,$I71=BH$8),$L71="Nul"),1,0))</f>
        <v>0</v>
      </c>
      <c r="BI71" s="100" t="n">
        <f aca="false">IF($L71=BI$8,3,IF(AND(OR($F71=BI$8,$I71=BI$8),$L71="Nul"),1,0))</f>
        <v>0</v>
      </c>
      <c r="BJ71" s="101"/>
      <c r="BK71" s="100" t="n">
        <f aca="false">IF($F71=BK$8,$G71)+IF($I71=BK$8,$H71)</f>
        <v>0</v>
      </c>
      <c r="BL71" s="100" t="n">
        <f aca="false">IF($F71=BL$8,$G71)+IF($I71=BL$8,$H71)</f>
        <v>0</v>
      </c>
      <c r="BM71" s="100" t="n">
        <f aca="false">IF($F71=BM$8,$G71)+IF($I71=BM$8,$H71)</f>
        <v>0</v>
      </c>
      <c r="BN71" s="100" t="n">
        <f aca="false">IF($F71=BN$8,$G71)+IF($I71=BN$8,$H71)</f>
        <v>0</v>
      </c>
      <c r="BO71" s="100" t="n">
        <f aca="false">IF($F71=BO$8,$G71)+IF($I71=BO$8,$H71)</f>
        <v>0</v>
      </c>
      <c r="BP71" s="100" t="n">
        <f aca="false">IF($F71=BP$8,$G71)+IF($I71=BP$8,$H71)</f>
        <v>0</v>
      </c>
      <c r="BQ71" s="100" t="n">
        <f aca="false">IF($F71=BQ$8,$G71)+IF($I71=BQ$8,$H71)</f>
        <v>0</v>
      </c>
      <c r="BR71" s="100" t="n">
        <f aca="false">IF($F71=BR$8,$G71)+IF($I71=BR$8,$H71)</f>
        <v>0</v>
      </c>
      <c r="BS71" s="100" t="n">
        <f aca="false">IF($F71=BS$8,$G71)+IF($I71=BS$8,$H71)</f>
        <v>0</v>
      </c>
      <c r="BT71" s="100" t="n">
        <f aca="false">IF($F71=BT$8,$G71)+IF($I71=BT$8,$H71)</f>
        <v>0</v>
      </c>
      <c r="BU71" s="100" t="n">
        <f aca="false">IF($F71=BU$8,$G71)+IF($I71=BU$8,$H71)</f>
        <v>0</v>
      </c>
      <c r="BV71" s="100" t="n">
        <f aca="false">IF($F71=BV$8,$G71)+IF($I71=BV$8,$H71)</f>
        <v>0</v>
      </c>
      <c r="BW71" s="100" t="n">
        <f aca="false">IF($F71=BW$8,$G71)+IF($I71=BW$8,$H71)</f>
        <v>0</v>
      </c>
      <c r="BX71" s="100" t="n">
        <f aca="false">IF($F71=BX$8,$G71)+IF($I71=BX$8,$H71)</f>
        <v>0</v>
      </c>
      <c r="BY71" s="100" t="n">
        <f aca="false">IF($F71=BY$8,$G71)+IF($I71=BY$8,$H71)</f>
        <v>0</v>
      </c>
      <c r="BZ71" s="100" t="n">
        <f aca="false">IF($F71=BZ$8,$G71)+IF($I71=BZ$8,$H71)</f>
        <v>0</v>
      </c>
      <c r="CA71" s="100" t="n">
        <f aca="false">IF($F71=CA$8,$G71)+IF($I71=CA$8,$H71)</f>
        <v>0</v>
      </c>
      <c r="CB71" s="100" t="n">
        <f aca="false">IF($F71=CB$8,$G71)+IF($I71=CB$8,$H71)</f>
        <v>0</v>
      </c>
      <c r="CC71" s="100" t="n">
        <f aca="false">IF($F71=CC$8,$G71)+IF($I71=CC$8,$H71)</f>
        <v>0</v>
      </c>
      <c r="CD71" s="100" t="n">
        <f aca="false">IF($F71=CD$8,$G71)+IF($I71=CD$8,$H71)</f>
        <v>0</v>
      </c>
      <c r="CE71" s="100" t="n">
        <f aca="false">IF($F71=CE$8,$G71)+IF($I71=CE$8,$H71)</f>
        <v>0</v>
      </c>
      <c r="CF71" s="100" t="n">
        <f aca="false">IF($F71=CF$8,$G71)+IF($I71=CF$8,$H71)</f>
        <v>0</v>
      </c>
      <c r="CG71" s="100" t="n">
        <f aca="false">IF($F71=CG$8,$G71)+IF($I71=CG$8,$H71)</f>
        <v>0</v>
      </c>
      <c r="CH71" s="100" t="n">
        <f aca="false">IF($F71=CH$8,$G71)+IF($I71=CH$8,$H71)</f>
        <v>0</v>
      </c>
      <c r="CI71" s="100" t="n">
        <f aca="false">IF($F71=CI$8,$G71)+IF($I71=CI$8,$H71)</f>
        <v>0</v>
      </c>
      <c r="CJ71" s="100" t="n">
        <f aca="false">IF($F71=CJ$8,$G71)+IF($I71=CJ$8,$H71)</f>
        <v>0</v>
      </c>
      <c r="CK71" s="100" t="n">
        <f aca="false">IF($F71=CK$8,$G71)+IF($I71=CK$8,$H71)</f>
        <v>0</v>
      </c>
      <c r="CL71" s="100" t="n">
        <f aca="false">IF($F71=CL$8,$G71)+IF($I71=CL$8,$H71)</f>
        <v>0</v>
      </c>
      <c r="CM71" s="100" t="n">
        <f aca="false">IF($F71=CM$8,$G71)+IF($I71=CM$8,$H71)</f>
        <v>0</v>
      </c>
      <c r="CN71" s="100" t="n">
        <f aca="false">IF($F71=CN$8,$G71)+IF($I71=CN$8,$H71)</f>
        <v>0</v>
      </c>
      <c r="CO71" s="100" t="n">
        <f aca="false">IF($F71=CO$8,$G71)+IF($I71=CO$8,$H71)</f>
        <v>0</v>
      </c>
      <c r="CP71" s="100" t="n">
        <f aca="false">IF($F71=CP$8,$G71)+IF($I71=CP$8,$H71)</f>
        <v>0</v>
      </c>
      <c r="CQ71" s="100" t="n">
        <f aca="false">IF($F71=CQ$8,$G71)+IF($I71=CQ$8,$H71)</f>
        <v>0</v>
      </c>
      <c r="CR71" s="100" t="n">
        <f aca="false">IF($F71=CR$8,$G71)+IF($I71=CR$8,$H71)</f>
        <v>0</v>
      </c>
      <c r="CS71" s="100" t="n">
        <f aca="false">IF($F71=CS$8,$G71)+IF($I71=CS$8,$H71)</f>
        <v>0</v>
      </c>
      <c r="CT71" s="100" t="n">
        <f aca="false">IF($F71=CT$8,$G71)+IF($I71=CT$8,$H71)</f>
        <v>0</v>
      </c>
      <c r="CU71" s="100" t="n">
        <f aca="false">IF($F71=CU$8,$G71)+IF($I71=CU$8,$H71)</f>
        <v>0</v>
      </c>
      <c r="CV71" s="100" t="n">
        <f aca="false">IF($F71=CV$8,$G71)+IF($I71=CV$8,$H71)</f>
        <v>0</v>
      </c>
      <c r="CW71" s="100" t="n">
        <f aca="false">IF($F71=CW$8,$G71)+IF($I71=CW$8,$H71)</f>
        <v>0</v>
      </c>
      <c r="CX71" s="100" t="n">
        <f aca="false">IF($F71=CX$8,$G71)+IF($I71=CX$8,$H71)</f>
        <v>0</v>
      </c>
      <c r="CY71" s="100" t="n">
        <f aca="false">IF($F71=CY$8,$G71)+IF($I71=CY$8,$H71)</f>
        <v>0</v>
      </c>
      <c r="CZ71" s="100" t="n">
        <f aca="false">IF($F71=CZ$8,$G71)+IF($I71=CZ$8,$H71)</f>
        <v>0</v>
      </c>
      <c r="DA71" s="100" t="n">
        <f aca="false">IF($F71=DA$8,$G71)+IF($I71=DA$8,$H71)</f>
        <v>0</v>
      </c>
      <c r="DB71" s="100" t="n">
        <f aca="false">IF($F71=DB$8,$G71)+IF($I71=DB$8,$H71)</f>
        <v>0</v>
      </c>
      <c r="DC71" s="100" t="n">
        <f aca="false">IF($F71=DC$8,$G71)+IF($I71=DC$8,$H71)</f>
        <v>0</v>
      </c>
      <c r="DD71" s="100" t="n">
        <f aca="false">IF($F71=DD$8,$G71)+IF($I71=DD$8,$H71)</f>
        <v>0</v>
      </c>
      <c r="DE71" s="100" t="n">
        <f aca="false">IF($F71=DE$8,$G71)+IF($I71=DE$8,$H71)</f>
        <v>0</v>
      </c>
      <c r="DF71" s="100" t="n">
        <f aca="false">IF($F71=DF$8,$G71)+IF($I71=DF$8,$H71)</f>
        <v>0</v>
      </c>
      <c r="DG71" s="101"/>
      <c r="DH71" s="100" t="n">
        <f aca="false">IF($F71=DH$8,$H71)+IF($I71=DH$8,$G71)</f>
        <v>0</v>
      </c>
      <c r="DI71" s="100" t="n">
        <f aca="false">IF($F71=DI$8,$H71)+IF($I71=DI$8,$G71)</f>
        <v>0</v>
      </c>
      <c r="DJ71" s="100" t="n">
        <f aca="false">IF($F71=DJ$8,$H71)+IF($I71=DJ$8,$G71)</f>
        <v>0</v>
      </c>
      <c r="DK71" s="100" t="n">
        <f aca="false">IF($F71=DK$8,$H71)+IF($I71=DK$8,$G71)</f>
        <v>0</v>
      </c>
      <c r="DL71" s="100" t="n">
        <f aca="false">IF($F71=DL$8,$H71)+IF($I71=DL$8,$G71)</f>
        <v>0</v>
      </c>
      <c r="DM71" s="100" t="n">
        <f aca="false">IF($F71=DM$8,$H71)+IF($I71=DM$8,$G71)</f>
        <v>0</v>
      </c>
      <c r="DN71" s="100" t="n">
        <f aca="false">IF($F71=DN$8,$H71)+IF($I71=DN$8,$G71)</f>
        <v>0</v>
      </c>
      <c r="DO71" s="100" t="n">
        <f aca="false">IF($F71=DO$8,$H71)+IF($I71=DO$8,$G71)</f>
        <v>0</v>
      </c>
      <c r="DP71" s="100" t="n">
        <f aca="false">IF($F71=DP$8,$H71)+IF($I71=DP$8,$G71)</f>
        <v>0</v>
      </c>
      <c r="DQ71" s="100" t="n">
        <f aca="false">IF($F71=DQ$8,$H71)+IF($I71=DQ$8,$G71)</f>
        <v>0</v>
      </c>
      <c r="DR71" s="100" t="n">
        <f aca="false">IF($F71=DR$8,$H71)+IF($I71=DR$8,$G71)</f>
        <v>0</v>
      </c>
      <c r="DS71" s="100" t="n">
        <f aca="false">IF($F71=DS$8,$H71)+IF($I71=DS$8,$G71)</f>
        <v>0</v>
      </c>
      <c r="DT71" s="100" t="n">
        <f aca="false">IF($F71=DT$8,$H71)+IF($I71=DT$8,$G71)</f>
        <v>0</v>
      </c>
      <c r="DU71" s="100" t="n">
        <f aca="false">IF($F71=DU$8,$H71)+IF($I71=DU$8,$G71)</f>
        <v>0</v>
      </c>
      <c r="DV71" s="100" t="n">
        <f aca="false">IF($F71=DV$8,$H71)+IF($I71=DV$8,$G71)</f>
        <v>0</v>
      </c>
      <c r="DW71" s="100" t="n">
        <f aca="false">IF($F71=DW$8,$H71)+IF($I71=DW$8,$G71)</f>
        <v>0</v>
      </c>
      <c r="DX71" s="100" t="n">
        <f aca="false">IF($F71=DX$8,$H71)+IF($I71=DX$8,$G71)</f>
        <v>0</v>
      </c>
      <c r="DY71" s="100" t="n">
        <f aca="false">IF($F71=DY$8,$H71)+IF($I71=DY$8,$G71)</f>
        <v>0</v>
      </c>
      <c r="DZ71" s="100" t="n">
        <f aca="false">IF($F71=DZ$8,$H71)+IF($I71=DZ$8,$G71)</f>
        <v>0</v>
      </c>
      <c r="EA71" s="100" t="n">
        <f aca="false">IF($F71=EA$8,$H71)+IF($I71=EA$8,$G71)</f>
        <v>0</v>
      </c>
      <c r="EB71" s="100" t="n">
        <f aca="false">IF($F71=EB$8,$H71)+IF($I71=EB$8,$G71)</f>
        <v>0</v>
      </c>
      <c r="EC71" s="100" t="n">
        <f aca="false">IF($F71=EC$8,$H71)+IF($I71=EC$8,$G71)</f>
        <v>0</v>
      </c>
      <c r="ED71" s="100" t="n">
        <f aca="false">IF($F71=ED$8,$H71)+IF($I71=ED$8,$G71)</f>
        <v>0</v>
      </c>
      <c r="EE71" s="100" t="n">
        <f aca="false">IF($F71=EE$8,$H71)+IF($I71=EE$8,$G71)</f>
        <v>0</v>
      </c>
      <c r="EF71" s="100" t="n">
        <f aca="false">IF($F71=EF$8,$H71)+IF($I71=EF$8,$G71)</f>
        <v>0</v>
      </c>
      <c r="EG71" s="100" t="n">
        <f aca="false">IF($F71=EG$8,$H71)+IF($I71=EG$8,$G71)</f>
        <v>0</v>
      </c>
      <c r="EH71" s="100" t="n">
        <f aca="false">IF($F71=EH$8,$H71)+IF($I71=EH$8,$G71)</f>
        <v>0</v>
      </c>
      <c r="EI71" s="100" t="n">
        <f aca="false">IF($F71=EI$8,$H71)+IF($I71=EI$8,$G71)</f>
        <v>0</v>
      </c>
      <c r="EJ71" s="100" t="n">
        <f aca="false">IF($F71=EJ$8,$H71)+IF($I71=EJ$8,$G71)</f>
        <v>0</v>
      </c>
      <c r="EK71" s="100" t="n">
        <f aca="false">IF($F71=EK$8,$H71)+IF($I71=EK$8,$G71)</f>
        <v>0</v>
      </c>
      <c r="EL71" s="100" t="n">
        <f aca="false">IF($F71=EL$8,$H71)+IF($I71=EL$8,$G71)</f>
        <v>0</v>
      </c>
      <c r="EM71" s="100" t="n">
        <f aca="false">IF($F71=EM$8,$H71)+IF($I71=EM$8,$G71)</f>
        <v>0</v>
      </c>
      <c r="EN71" s="100" t="n">
        <f aca="false">IF($F71=EN$8,$H71)+IF($I71=EN$8,$G71)</f>
        <v>0</v>
      </c>
      <c r="EO71" s="100" t="n">
        <f aca="false">IF($F71=EO$8,$H71)+IF($I71=EO$8,$G71)</f>
        <v>0</v>
      </c>
      <c r="EP71" s="100" t="n">
        <f aca="false">IF($F71=EP$8,$H71)+IF($I71=EP$8,$G71)</f>
        <v>0</v>
      </c>
      <c r="EQ71" s="100" t="n">
        <f aca="false">IF($F71=EQ$8,$H71)+IF($I71=EQ$8,$G71)</f>
        <v>0</v>
      </c>
      <c r="ER71" s="100" t="n">
        <f aca="false">IF($F71=ER$8,$H71)+IF($I71=ER$8,$G71)</f>
        <v>0</v>
      </c>
      <c r="ES71" s="100" t="n">
        <f aca="false">IF($F71=ES$8,$H71)+IF($I71=ES$8,$G71)</f>
        <v>0</v>
      </c>
      <c r="ET71" s="100" t="n">
        <f aca="false">IF($F71=ET$8,$H71)+IF($I71=ET$8,$G71)</f>
        <v>0</v>
      </c>
      <c r="EU71" s="100" t="n">
        <f aca="false">IF($F71=EU$8,$H71)+IF($I71=EU$8,$G71)</f>
        <v>0</v>
      </c>
      <c r="EV71" s="100" t="n">
        <f aca="false">IF($F71=EV$8,$H71)+IF($I71=EV$8,$G71)</f>
        <v>0</v>
      </c>
      <c r="EW71" s="100" t="n">
        <f aca="false">IF($F71=EW$8,$H71)+IF($I71=EW$8,$G71)</f>
        <v>0</v>
      </c>
      <c r="EX71" s="100" t="n">
        <f aca="false">IF($F71=EX$8,$H71)+IF($I71=EX$8,$G71)</f>
        <v>0</v>
      </c>
      <c r="EY71" s="100" t="n">
        <f aca="false">IF($F71=EY$8,$H71)+IF($I71=EY$8,$G71)</f>
        <v>0</v>
      </c>
      <c r="EZ71" s="100" t="n">
        <f aca="false">IF($F71=EZ$8,$H71)+IF($I71=EZ$8,$G71)</f>
        <v>0</v>
      </c>
      <c r="FA71" s="100" t="n">
        <f aca="false">IF($F71=FA$8,$H71)+IF($I71=FA$8,$G71)</f>
        <v>0</v>
      </c>
      <c r="FB71" s="100" t="n">
        <f aca="false">IF($F71=FB$8,$H71)+IF($I71=FB$8,$G71)</f>
        <v>0</v>
      </c>
      <c r="FC71" s="100" t="n">
        <f aca="false">IF($F71=FC$8,$H71)+IF($I71=FC$8,$G71)</f>
        <v>0</v>
      </c>
      <c r="FE71" s="110" t="n">
        <v>1</v>
      </c>
      <c r="FF71" s="111" t="str">
        <f aca="false">Paramètres!O50</f>
        <v>Portugal</v>
      </c>
      <c r="FG71" s="111" t="n">
        <f aca="false">Paramètres!P50</f>
        <v>0</v>
      </c>
      <c r="FH71" s="139" t="n">
        <f aca="false">Paramètres!Q50</f>
        <v>0</v>
      </c>
      <c r="FI71" s="139" t="n">
        <f aca="false">Paramètres!R50</f>
        <v>0</v>
      </c>
      <c r="FJ71" s="139" t="n">
        <f aca="false">Paramètres!S50</f>
        <v>0</v>
      </c>
      <c r="FL71" s="114" t="s">
        <v>226</v>
      </c>
      <c r="FM71" s="115"/>
      <c r="FN71" s="116"/>
      <c r="FO71" s="117" t="n">
        <f aca="false">FM71+FN71/10</f>
        <v>0</v>
      </c>
      <c r="FP71" s="118" t="n">
        <f aca="false">FL72</f>
        <v>0</v>
      </c>
      <c r="FQ71" s="31"/>
      <c r="FR71" s="119"/>
      <c r="FS71" s="28" t="s">
        <v>142</v>
      </c>
      <c r="FT71" s="33" t="s">
        <v>143</v>
      </c>
      <c r="FU71" s="28" t="s">
        <v>144</v>
      </c>
      <c r="FV71" s="28" t="s">
        <v>145</v>
      </c>
      <c r="FW71" s="31"/>
      <c r="FX71" s="67"/>
      <c r="FY71" s="66"/>
      <c r="FZ71" s="31"/>
      <c r="GA71" s="31"/>
      <c r="GC71" s="31"/>
      <c r="GD71" s="31"/>
      <c r="GE71" s="31"/>
      <c r="GF71" s="31"/>
      <c r="GG71" s="31"/>
      <c r="GH71" s="31"/>
      <c r="GI71" s="31"/>
      <c r="GJ71" s="67"/>
      <c r="GK71" s="66"/>
      <c r="GL71" s="31"/>
      <c r="GM71" s="31"/>
    </row>
    <row r="72" customFormat="false" ht="18" hidden="false" customHeight="true" outlineLevel="0" collapsed="false">
      <c r="B72" s="104" t="s">
        <v>109</v>
      </c>
      <c r="C72" s="104" t="s">
        <v>113</v>
      </c>
      <c r="D72" s="31"/>
      <c r="E72" s="144"/>
      <c r="F72" s="104" t="str">
        <f aca="false">VLOOKUP(B72,Paramètres!$C$10:$D$57,2,0)</f>
        <v>Portugal</v>
      </c>
      <c r="G72" s="105"/>
      <c r="H72" s="106"/>
      <c r="I72" s="104" t="str">
        <f aca="false">VLOOKUP(C72,Paramètres!$C$10:$D$57,2,0)</f>
        <v>Ouzbékistan</v>
      </c>
      <c r="J72" s="120" t="n">
        <v>46196</v>
      </c>
      <c r="K72" s="108" t="s">
        <v>189</v>
      </c>
      <c r="L72" s="109" t="str">
        <f aca="false">IF(G72&gt;H72,F72,IF(G72&lt;H72,I72,IF(G72="","Non joué",IF(G72=H72,"Nul"))))</f>
        <v>Non joué</v>
      </c>
      <c r="M72" s="37"/>
      <c r="N72" s="100" t="n">
        <f aca="false">IF($L72=N$8,3,IF(AND(OR($F72=N$8,$I72=N$8),$L72="Nul"),1,0))</f>
        <v>0</v>
      </c>
      <c r="O72" s="100" t="n">
        <f aca="false">IF($L72=O$8,3,IF(AND(OR($F72=O$8,$I72=O$8),$L72="Nul"),1,0))</f>
        <v>0</v>
      </c>
      <c r="P72" s="100" t="n">
        <f aca="false">IF($L72=P$8,3,IF(AND(OR($F72=P$8,$I72=P$8),$L72="Nul"),1,0))</f>
        <v>0</v>
      </c>
      <c r="Q72" s="100" t="n">
        <f aca="false">IF($L72=Q$8,3,IF(AND(OR($F72=Q$8,$I72=Q$8),$L72="Nul"),1,0))</f>
        <v>0</v>
      </c>
      <c r="R72" s="100" t="n">
        <f aca="false">IF($L72=R$8,3,IF(AND(OR($F72=R$8,$I72=R$8),$L72="Nul"),1,0))</f>
        <v>0</v>
      </c>
      <c r="S72" s="100" t="n">
        <f aca="false">IF($L72=S$8,3,IF(AND(OR($F72=S$8,$I72=S$8),$L72="Nul"),1,0))</f>
        <v>0</v>
      </c>
      <c r="T72" s="100" t="n">
        <f aca="false">IF($L72=T$8,3,IF(AND(OR($F72=T$8,$I72=T$8),$L72="Nul"),1,0))</f>
        <v>0</v>
      </c>
      <c r="U72" s="100" t="n">
        <f aca="false">IF($L72=U$8,3,IF(AND(OR($F72=U$8,$I72=U$8),$L72="Nul"),1,0))</f>
        <v>0</v>
      </c>
      <c r="V72" s="100" t="n">
        <f aca="false">IF($L72=V$8,3,IF(AND(OR($F72=V$8,$I72=V$8),$L72="Nul"),1,0))</f>
        <v>0</v>
      </c>
      <c r="W72" s="100" t="n">
        <f aca="false">IF($L72=W$8,3,IF(AND(OR($F72=W$8,$I72=W$8),$L72="Nul"),1,0))</f>
        <v>0</v>
      </c>
      <c r="X72" s="100" t="n">
        <f aca="false">IF($L72=X$8,3,IF(AND(OR($F72=X$8,$I72=X$8),$L72="Nul"),1,0))</f>
        <v>0</v>
      </c>
      <c r="Y72" s="100" t="n">
        <f aca="false">IF($L72=Y$8,3,IF(AND(OR($F72=Y$8,$I72=Y$8),$L72="Nul"),1,0))</f>
        <v>0</v>
      </c>
      <c r="Z72" s="100" t="n">
        <f aca="false">IF($L72=Z$8,3,IF(AND(OR($F72=Z$8,$I72=Z$8),$L72="Nul"),1,0))</f>
        <v>0</v>
      </c>
      <c r="AA72" s="100" t="n">
        <f aca="false">IF($L72=AA$8,3,IF(AND(OR($F72=AA$8,$I72=AA$8),$L72="Nul"),1,0))</f>
        <v>0</v>
      </c>
      <c r="AB72" s="100" t="n">
        <f aca="false">IF($L72=AB$8,3,IF(AND(OR($F72=AB$8,$I72=AB$8),$L72="Nul"),1,0))</f>
        <v>0</v>
      </c>
      <c r="AC72" s="100" t="n">
        <f aca="false">IF($L72=AC$8,3,IF(AND(OR($F72=AC$8,$I72=AC$8),$L72="Nul"),1,0))</f>
        <v>0</v>
      </c>
      <c r="AD72" s="100" t="n">
        <f aca="false">IF($L72=AD$8,3,IF(AND(OR($F72=AD$8,$I72=AD$8),$L72="Nul"),1,0))</f>
        <v>0</v>
      </c>
      <c r="AE72" s="100" t="n">
        <f aca="false">IF($L72=AE$8,3,IF(AND(OR($F72=AE$8,$I72=AE$8),$L72="Nul"),1,0))</f>
        <v>0</v>
      </c>
      <c r="AF72" s="100" t="n">
        <f aca="false">IF($L72=AF$8,3,IF(AND(OR($F72=AF$8,$I72=AF$8),$L72="Nul"),1,0))</f>
        <v>0</v>
      </c>
      <c r="AG72" s="100" t="n">
        <f aca="false">IF($L72=AG$8,3,IF(AND(OR($F72=AG$8,$I72=AG$8),$L72="Nul"),1,0))</f>
        <v>0</v>
      </c>
      <c r="AH72" s="100" t="n">
        <f aca="false">IF($L72=AH$8,3,IF(AND(OR($F72=AH$8,$I72=AH$8),$L72="Nul"),1,0))</f>
        <v>0</v>
      </c>
      <c r="AI72" s="100" t="n">
        <f aca="false">IF($L72=AI$8,3,IF(AND(OR($F72=AI$8,$I72=AI$8),$L72="Nul"),1,0))</f>
        <v>0</v>
      </c>
      <c r="AJ72" s="100" t="n">
        <f aca="false">IF($L72=AJ$8,3,IF(AND(OR($F72=AJ$8,$I72=AJ$8),$L72="Nul"),1,0))</f>
        <v>0</v>
      </c>
      <c r="AK72" s="100" t="n">
        <f aca="false">IF($L72=AK$8,3,IF(AND(OR($F72=AK$8,$I72=AK$8),$L72="Nul"),1,0))</f>
        <v>0</v>
      </c>
      <c r="AL72" s="100" t="n">
        <f aca="false">IF($L72=AL$8,3,IF(AND(OR($F72=AL$8,$I72=AL$8),$L72="Nul"),1,0))</f>
        <v>0</v>
      </c>
      <c r="AM72" s="100" t="n">
        <f aca="false">IF($L72=AM$8,3,IF(AND(OR($F72=AM$8,$I72=AM$8),$L72="Nul"),1,0))</f>
        <v>0</v>
      </c>
      <c r="AN72" s="100" t="n">
        <f aca="false">IF($L72=AN$8,3,IF(AND(OR($F72=AN$8,$I72=AN$8),$L72="Nul"),1,0))</f>
        <v>0</v>
      </c>
      <c r="AO72" s="100" t="n">
        <f aca="false">IF($L72=AO$8,3,IF(AND(OR($F72=AO$8,$I72=AO$8),$L72="Nul"),1,0))</f>
        <v>0</v>
      </c>
      <c r="AP72" s="100" t="n">
        <f aca="false">IF($L72=AP$8,3,IF(AND(OR($F72=AP$8,$I72=AP$8),$L72="Nul"),1,0))</f>
        <v>0</v>
      </c>
      <c r="AQ72" s="100" t="n">
        <f aca="false">IF($L72=AQ$8,3,IF(AND(OR($F72=AQ$8,$I72=AQ$8),$L72="Nul"),1,0))</f>
        <v>0</v>
      </c>
      <c r="AR72" s="100" t="n">
        <f aca="false">IF($L72=AR$8,3,IF(AND(OR($F72=AR$8,$I72=AR$8),$L72="Nul"),1,0))</f>
        <v>0</v>
      </c>
      <c r="AS72" s="100" t="n">
        <f aca="false">IF($L72=AS$8,3,IF(AND(OR($F72=AS$8,$I72=AS$8),$L72="Nul"),1,0))</f>
        <v>0</v>
      </c>
      <c r="AT72" s="100" t="n">
        <f aca="false">IF($L72=AT$8,3,IF(AND(OR($F72=AT$8,$I72=AT$8),$L72="Nul"),1,0))</f>
        <v>0</v>
      </c>
      <c r="AU72" s="100" t="n">
        <f aca="false">IF($L72=AU$8,3,IF(AND(OR($F72=AU$8,$I72=AU$8),$L72="Nul"),1,0))</f>
        <v>0</v>
      </c>
      <c r="AV72" s="100" t="n">
        <f aca="false">IF($L72=AV$8,3,IF(AND(OR($F72=AV$8,$I72=AV$8),$L72="Nul"),1,0))</f>
        <v>0</v>
      </c>
      <c r="AW72" s="100" t="n">
        <f aca="false">IF($L72=AW$8,3,IF(AND(OR($F72=AW$8,$I72=AW$8),$L72="Nul"),1,0))</f>
        <v>0</v>
      </c>
      <c r="AX72" s="100" t="n">
        <f aca="false">IF($L72=AX$8,3,IF(AND(OR($F72=AX$8,$I72=AX$8),$L72="Nul"),1,0))</f>
        <v>0</v>
      </c>
      <c r="AY72" s="100" t="n">
        <f aca="false">IF($L72=AY$8,3,IF(AND(OR($F72=AY$8,$I72=AY$8),$L72="Nul"),1,0))</f>
        <v>0</v>
      </c>
      <c r="AZ72" s="100" t="n">
        <f aca="false">IF($L72=AZ$8,3,IF(AND(OR($F72=AZ$8,$I72=AZ$8),$L72="Nul"),1,0))</f>
        <v>0</v>
      </c>
      <c r="BA72" s="100" t="n">
        <f aca="false">IF($L72=BA$8,3,IF(AND(OR($F72=BA$8,$I72=BA$8),$L72="Nul"),1,0))</f>
        <v>0</v>
      </c>
      <c r="BB72" s="100" t="n">
        <f aca="false">IF($L72=BB$8,3,IF(AND(OR($F72=BB$8,$I72=BB$8),$L72="Nul"),1,0))</f>
        <v>0</v>
      </c>
      <c r="BC72" s="100" t="n">
        <f aca="false">IF($L72=BC$8,3,IF(AND(OR($F72=BC$8,$I72=BC$8),$L72="Nul"),1,0))</f>
        <v>0</v>
      </c>
      <c r="BD72" s="100" t="n">
        <f aca="false">IF($L72=BD$8,3,IF(AND(OR($F72=BD$8,$I72=BD$8),$L72="Nul"),1,0))</f>
        <v>0</v>
      </c>
      <c r="BE72" s="100" t="n">
        <f aca="false">IF($L72=BE$8,3,IF(AND(OR($F72=BE$8,$I72=BE$8),$L72="Nul"),1,0))</f>
        <v>0</v>
      </c>
      <c r="BF72" s="100" t="n">
        <f aca="false">IF($L72=BF$8,3,IF(AND(OR($F72=BF$8,$I72=BF$8),$L72="Nul"),1,0))</f>
        <v>0</v>
      </c>
      <c r="BG72" s="100" t="n">
        <f aca="false">IF($L72=BG$8,3,IF(AND(OR($F72=BG$8,$I72=BG$8),$L72="Nul"),1,0))</f>
        <v>0</v>
      </c>
      <c r="BH72" s="100" t="n">
        <f aca="false">IF($L72=BH$8,3,IF(AND(OR($F72=BH$8,$I72=BH$8),$L72="Nul"),1,0))</f>
        <v>0</v>
      </c>
      <c r="BI72" s="100" t="n">
        <f aca="false">IF($L72=BI$8,3,IF(AND(OR($F72=BI$8,$I72=BI$8),$L72="Nul"),1,0))</f>
        <v>0</v>
      </c>
      <c r="BJ72" s="101"/>
      <c r="BK72" s="100" t="n">
        <f aca="false">IF($F72=BK$8,$G72)+IF($I72=BK$8,$H72)</f>
        <v>0</v>
      </c>
      <c r="BL72" s="100" t="n">
        <f aca="false">IF($F72=BL$8,$G72)+IF($I72=BL$8,$H72)</f>
        <v>0</v>
      </c>
      <c r="BM72" s="100" t="n">
        <f aca="false">IF($F72=BM$8,$G72)+IF($I72=BM$8,$H72)</f>
        <v>0</v>
      </c>
      <c r="BN72" s="100" t="n">
        <f aca="false">IF($F72=BN$8,$G72)+IF($I72=BN$8,$H72)</f>
        <v>0</v>
      </c>
      <c r="BO72" s="100" t="n">
        <f aca="false">IF($F72=BO$8,$G72)+IF($I72=BO$8,$H72)</f>
        <v>0</v>
      </c>
      <c r="BP72" s="100" t="n">
        <f aca="false">IF($F72=BP$8,$G72)+IF($I72=BP$8,$H72)</f>
        <v>0</v>
      </c>
      <c r="BQ72" s="100" t="n">
        <f aca="false">IF($F72=BQ$8,$G72)+IF($I72=BQ$8,$H72)</f>
        <v>0</v>
      </c>
      <c r="BR72" s="100" t="n">
        <f aca="false">IF($F72=BR$8,$G72)+IF($I72=BR$8,$H72)</f>
        <v>0</v>
      </c>
      <c r="BS72" s="100" t="n">
        <f aca="false">IF($F72=BS$8,$G72)+IF($I72=BS$8,$H72)</f>
        <v>0</v>
      </c>
      <c r="BT72" s="100" t="n">
        <f aca="false">IF($F72=BT$8,$G72)+IF($I72=BT$8,$H72)</f>
        <v>0</v>
      </c>
      <c r="BU72" s="100" t="n">
        <f aca="false">IF($F72=BU$8,$G72)+IF($I72=BU$8,$H72)</f>
        <v>0</v>
      </c>
      <c r="BV72" s="100" t="n">
        <f aca="false">IF($F72=BV$8,$G72)+IF($I72=BV$8,$H72)</f>
        <v>0</v>
      </c>
      <c r="BW72" s="100" t="n">
        <f aca="false">IF($F72=BW$8,$G72)+IF($I72=BW$8,$H72)</f>
        <v>0</v>
      </c>
      <c r="BX72" s="100" t="n">
        <f aca="false">IF($F72=BX$8,$G72)+IF($I72=BX$8,$H72)</f>
        <v>0</v>
      </c>
      <c r="BY72" s="100" t="n">
        <f aca="false">IF($F72=BY$8,$G72)+IF($I72=BY$8,$H72)</f>
        <v>0</v>
      </c>
      <c r="BZ72" s="100" t="n">
        <f aca="false">IF($F72=BZ$8,$G72)+IF($I72=BZ$8,$H72)</f>
        <v>0</v>
      </c>
      <c r="CA72" s="100" t="n">
        <f aca="false">IF($F72=CA$8,$G72)+IF($I72=CA$8,$H72)</f>
        <v>0</v>
      </c>
      <c r="CB72" s="100" t="n">
        <f aca="false">IF($F72=CB$8,$G72)+IF($I72=CB$8,$H72)</f>
        <v>0</v>
      </c>
      <c r="CC72" s="100" t="n">
        <f aca="false">IF($F72=CC$8,$G72)+IF($I72=CC$8,$H72)</f>
        <v>0</v>
      </c>
      <c r="CD72" s="100" t="n">
        <f aca="false">IF($F72=CD$8,$G72)+IF($I72=CD$8,$H72)</f>
        <v>0</v>
      </c>
      <c r="CE72" s="100" t="n">
        <f aca="false">IF($F72=CE$8,$G72)+IF($I72=CE$8,$H72)</f>
        <v>0</v>
      </c>
      <c r="CF72" s="100" t="n">
        <f aca="false">IF($F72=CF$8,$G72)+IF($I72=CF$8,$H72)</f>
        <v>0</v>
      </c>
      <c r="CG72" s="100" t="n">
        <f aca="false">IF($F72=CG$8,$G72)+IF($I72=CG$8,$H72)</f>
        <v>0</v>
      </c>
      <c r="CH72" s="100" t="n">
        <f aca="false">IF($F72=CH$8,$G72)+IF($I72=CH$8,$H72)</f>
        <v>0</v>
      </c>
      <c r="CI72" s="100" t="n">
        <f aca="false">IF($F72=CI$8,$G72)+IF($I72=CI$8,$H72)</f>
        <v>0</v>
      </c>
      <c r="CJ72" s="100" t="n">
        <f aca="false">IF($F72=CJ$8,$G72)+IF($I72=CJ$8,$H72)</f>
        <v>0</v>
      </c>
      <c r="CK72" s="100" t="n">
        <f aca="false">IF($F72=CK$8,$G72)+IF($I72=CK$8,$H72)</f>
        <v>0</v>
      </c>
      <c r="CL72" s="100" t="n">
        <f aca="false">IF($F72=CL$8,$G72)+IF($I72=CL$8,$H72)</f>
        <v>0</v>
      </c>
      <c r="CM72" s="100" t="n">
        <f aca="false">IF($F72=CM$8,$G72)+IF($I72=CM$8,$H72)</f>
        <v>0</v>
      </c>
      <c r="CN72" s="100" t="n">
        <f aca="false">IF($F72=CN$8,$G72)+IF($I72=CN$8,$H72)</f>
        <v>0</v>
      </c>
      <c r="CO72" s="100" t="n">
        <f aca="false">IF($F72=CO$8,$G72)+IF($I72=CO$8,$H72)</f>
        <v>0</v>
      </c>
      <c r="CP72" s="100" t="n">
        <f aca="false">IF($F72=CP$8,$G72)+IF($I72=CP$8,$H72)</f>
        <v>0</v>
      </c>
      <c r="CQ72" s="100" t="n">
        <f aca="false">IF($F72=CQ$8,$G72)+IF($I72=CQ$8,$H72)</f>
        <v>0</v>
      </c>
      <c r="CR72" s="100" t="n">
        <f aca="false">IF($F72=CR$8,$G72)+IF($I72=CR$8,$H72)</f>
        <v>0</v>
      </c>
      <c r="CS72" s="100" t="n">
        <f aca="false">IF($F72=CS$8,$G72)+IF($I72=CS$8,$H72)</f>
        <v>0</v>
      </c>
      <c r="CT72" s="100" t="n">
        <f aca="false">IF($F72=CT$8,$G72)+IF($I72=CT$8,$H72)</f>
        <v>0</v>
      </c>
      <c r="CU72" s="100" t="n">
        <f aca="false">IF($F72=CU$8,$G72)+IF($I72=CU$8,$H72)</f>
        <v>0</v>
      </c>
      <c r="CV72" s="100" t="n">
        <f aca="false">IF($F72=CV$8,$G72)+IF($I72=CV$8,$H72)</f>
        <v>0</v>
      </c>
      <c r="CW72" s="100" t="n">
        <f aca="false">IF($F72=CW$8,$G72)+IF($I72=CW$8,$H72)</f>
        <v>0</v>
      </c>
      <c r="CX72" s="100" t="n">
        <f aca="false">IF($F72=CX$8,$G72)+IF($I72=CX$8,$H72)</f>
        <v>0</v>
      </c>
      <c r="CY72" s="100" t="n">
        <f aca="false">IF($F72=CY$8,$G72)+IF($I72=CY$8,$H72)</f>
        <v>0</v>
      </c>
      <c r="CZ72" s="100" t="n">
        <f aca="false">IF($F72=CZ$8,$G72)+IF($I72=CZ$8,$H72)</f>
        <v>0</v>
      </c>
      <c r="DA72" s="100" t="n">
        <f aca="false">IF($F72=DA$8,$G72)+IF($I72=DA$8,$H72)</f>
        <v>0</v>
      </c>
      <c r="DB72" s="100" t="n">
        <f aca="false">IF($F72=DB$8,$G72)+IF($I72=DB$8,$H72)</f>
        <v>0</v>
      </c>
      <c r="DC72" s="100" t="n">
        <f aca="false">IF($F72=DC$8,$G72)+IF($I72=DC$8,$H72)</f>
        <v>0</v>
      </c>
      <c r="DD72" s="100" t="n">
        <f aca="false">IF($F72=DD$8,$G72)+IF($I72=DD$8,$H72)</f>
        <v>0</v>
      </c>
      <c r="DE72" s="100" t="n">
        <f aca="false">IF($F72=DE$8,$G72)+IF($I72=DE$8,$H72)</f>
        <v>0</v>
      </c>
      <c r="DF72" s="100" t="n">
        <f aca="false">IF($F72=DF$8,$G72)+IF($I72=DF$8,$H72)</f>
        <v>0</v>
      </c>
      <c r="DG72" s="101"/>
      <c r="DH72" s="100" t="n">
        <f aca="false">IF($F72=DH$8,$H72)+IF($I72=DH$8,$G72)</f>
        <v>0</v>
      </c>
      <c r="DI72" s="100" t="n">
        <f aca="false">IF($F72=DI$8,$H72)+IF($I72=DI$8,$G72)</f>
        <v>0</v>
      </c>
      <c r="DJ72" s="100" t="n">
        <f aca="false">IF($F72=DJ$8,$H72)+IF($I72=DJ$8,$G72)</f>
        <v>0</v>
      </c>
      <c r="DK72" s="100" t="n">
        <f aca="false">IF($F72=DK$8,$H72)+IF($I72=DK$8,$G72)</f>
        <v>0</v>
      </c>
      <c r="DL72" s="100" t="n">
        <f aca="false">IF($F72=DL$8,$H72)+IF($I72=DL$8,$G72)</f>
        <v>0</v>
      </c>
      <c r="DM72" s="100" t="n">
        <f aca="false">IF($F72=DM$8,$H72)+IF($I72=DM$8,$G72)</f>
        <v>0</v>
      </c>
      <c r="DN72" s="100" t="n">
        <f aca="false">IF($F72=DN$8,$H72)+IF($I72=DN$8,$G72)</f>
        <v>0</v>
      </c>
      <c r="DO72" s="100" t="n">
        <f aca="false">IF($F72=DO$8,$H72)+IF($I72=DO$8,$G72)</f>
        <v>0</v>
      </c>
      <c r="DP72" s="100" t="n">
        <f aca="false">IF($F72=DP$8,$H72)+IF($I72=DP$8,$G72)</f>
        <v>0</v>
      </c>
      <c r="DQ72" s="100" t="n">
        <f aca="false">IF($F72=DQ$8,$H72)+IF($I72=DQ$8,$G72)</f>
        <v>0</v>
      </c>
      <c r="DR72" s="100" t="n">
        <f aca="false">IF($F72=DR$8,$H72)+IF($I72=DR$8,$G72)</f>
        <v>0</v>
      </c>
      <c r="DS72" s="100" t="n">
        <f aca="false">IF($F72=DS$8,$H72)+IF($I72=DS$8,$G72)</f>
        <v>0</v>
      </c>
      <c r="DT72" s="100" t="n">
        <f aca="false">IF($F72=DT$8,$H72)+IF($I72=DT$8,$G72)</f>
        <v>0</v>
      </c>
      <c r="DU72" s="100" t="n">
        <f aca="false">IF($F72=DU$8,$H72)+IF($I72=DU$8,$G72)</f>
        <v>0</v>
      </c>
      <c r="DV72" s="100" t="n">
        <f aca="false">IF($F72=DV$8,$H72)+IF($I72=DV$8,$G72)</f>
        <v>0</v>
      </c>
      <c r="DW72" s="100" t="n">
        <f aca="false">IF($F72=DW$8,$H72)+IF($I72=DW$8,$G72)</f>
        <v>0</v>
      </c>
      <c r="DX72" s="100" t="n">
        <f aca="false">IF($F72=DX$8,$H72)+IF($I72=DX$8,$G72)</f>
        <v>0</v>
      </c>
      <c r="DY72" s="100" t="n">
        <f aca="false">IF($F72=DY$8,$H72)+IF($I72=DY$8,$G72)</f>
        <v>0</v>
      </c>
      <c r="DZ72" s="100" t="n">
        <f aca="false">IF($F72=DZ$8,$H72)+IF($I72=DZ$8,$G72)</f>
        <v>0</v>
      </c>
      <c r="EA72" s="100" t="n">
        <f aca="false">IF($F72=EA$8,$H72)+IF($I72=EA$8,$G72)</f>
        <v>0</v>
      </c>
      <c r="EB72" s="100" t="n">
        <f aca="false">IF($F72=EB$8,$H72)+IF($I72=EB$8,$G72)</f>
        <v>0</v>
      </c>
      <c r="EC72" s="100" t="n">
        <f aca="false">IF($F72=EC$8,$H72)+IF($I72=EC$8,$G72)</f>
        <v>0</v>
      </c>
      <c r="ED72" s="100" t="n">
        <f aca="false">IF($F72=ED$8,$H72)+IF($I72=ED$8,$G72)</f>
        <v>0</v>
      </c>
      <c r="EE72" s="100" t="n">
        <f aca="false">IF($F72=EE$8,$H72)+IF($I72=EE$8,$G72)</f>
        <v>0</v>
      </c>
      <c r="EF72" s="100" t="n">
        <f aca="false">IF($F72=EF$8,$H72)+IF($I72=EF$8,$G72)</f>
        <v>0</v>
      </c>
      <c r="EG72" s="100" t="n">
        <f aca="false">IF($F72=EG$8,$H72)+IF($I72=EG$8,$G72)</f>
        <v>0</v>
      </c>
      <c r="EH72" s="100" t="n">
        <f aca="false">IF($F72=EH$8,$H72)+IF($I72=EH$8,$G72)</f>
        <v>0</v>
      </c>
      <c r="EI72" s="100" t="n">
        <f aca="false">IF($F72=EI$8,$H72)+IF($I72=EI$8,$G72)</f>
        <v>0</v>
      </c>
      <c r="EJ72" s="100" t="n">
        <f aca="false">IF($F72=EJ$8,$H72)+IF($I72=EJ$8,$G72)</f>
        <v>0</v>
      </c>
      <c r="EK72" s="100" t="n">
        <f aca="false">IF($F72=EK$8,$H72)+IF($I72=EK$8,$G72)</f>
        <v>0</v>
      </c>
      <c r="EL72" s="100" t="n">
        <f aca="false">IF($F72=EL$8,$H72)+IF($I72=EL$8,$G72)</f>
        <v>0</v>
      </c>
      <c r="EM72" s="100" t="n">
        <f aca="false">IF($F72=EM$8,$H72)+IF($I72=EM$8,$G72)</f>
        <v>0</v>
      </c>
      <c r="EN72" s="100" t="n">
        <f aca="false">IF($F72=EN$8,$H72)+IF($I72=EN$8,$G72)</f>
        <v>0</v>
      </c>
      <c r="EO72" s="100" t="n">
        <f aca="false">IF($F72=EO$8,$H72)+IF($I72=EO$8,$G72)</f>
        <v>0</v>
      </c>
      <c r="EP72" s="100" t="n">
        <f aca="false">IF($F72=EP$8,$H72)+IF($I72=EP$8,$G72)</f>
        <v>0</v>
      </c>
      <c r="EQ72" s="100" t="n">
        <f aca="false">IF($F72=EQ$8,$H72)+IF($I72=EQ$8,$G72)</f>
        <v>0</v>
      </c>
      <c r="ER72" s="100" t="n">
        <f aca="false">IF($F72=ER$8,$H72)+IF($I72=ER$8,$G72)</f>
        <v>0</v>
      </c>
      <c r="ES72" s="100" t="n">
        <f aca="false">IF($F72=ES$8,$H72)+IF($I72=ES$8,$G72)</f>
        <v>0</v>
      </c>
      <c r="ET72" s="100" t="n">
        <f aca="false">IF($F72=ET$8,$H72)+IF($I72=ET$8,$G72)</f>
        <v>0</v>
      </c>
      <c r="EU72" s="100" t="n">
        <f aca="false">IF($F72=EU$8,$H72)+IF($I72=EU$8,$G72)</f>
        <v>0</v>
      </c>
      <c r="EV72" s="100" t="n">
        <f aca="false">IF($F72=EV$8,$H72)+IF($I72=EV$8,$G72)</f>
        <v>0</v>
      </c>
      <c r="EW72" s="100" t="n">
        <f aca="false">IF($F72=EW$8,$H72)+IF($I72=EW$8,$G72)</f>
        <v>0</v>
      </c>
      <c r="EX72" s="100" t="n">
        <f aca="false">IF($F72=EX$8,$H72)+IF($I72=EX$8,$G72)</f>
        <v>0</v>
      </c>
      <c r="EY72" s="100" t="n">
        <f aca="false">IF($F72=EY$8,$H72)+IF($I72=EY$8,$G72)</f>
        <v>0</v>
      </c>
      <c r="EZ72" s="100" t="n">
        <f aca="false">IF($F72=EZ$8,$H72)+IF($I72=EZ$8,$G72)</f>
        <v>0</v>
      </c>
      <c r="FA72" s="100" t="n">
        <f aca="false">IF($F72=FA$8,$H72)+IF($I72=FA$8,$G72)</f>
        <v>0</v>
      </c>
      <c r="FB72" s="100" t="n">
        <f aca="false">IF($F72=FB$8,$H72)+IF($I72=FB$8,$G72)</f>
        <v>0</v>
      </c>
      <c r="FC72" s="100" t="n">
        <f aca="false">IF($F72=FC$8,$H72)+IF($I72=FC$8,$G72)</f>
        <v>0</v>
      </c>
      <c r="FE72" s="110" t="n">
        <v>2</v>
      </c>
      <c r="FF72" s="111" t="str">
        <f aca="false">Paramètres!O51</f>
        <v>RD Congo</v>
      </c>
      <c r="FG72" s="111" t="n">
        <f aca="false">Paramètres!P51</f>
        <v>0</v>
      </c>
      <c r="FH72" s="139" t="n">
        <f aca="false">Paramètres!Q51</f>
        <v>0</v>
      </c>
      <c r="FI72" s="139" t="n">
        <f aca="false">Paramètres!R51</f>
        <v>0</v>
      </c>
      <c r="FJ72" s="139" t="n">
        <f aca="false">Paramètres!S51</f>
        <v>0</v>
      </c>
      <c r="FL72" s="122"/>
      <c r="FM72" s="115"/>
      <c r="FN72" s="116"/>
      <c r="FO72" s="117"/>
      <c r="FP72" s="118"/>
      <c r="FQ72" s="31"/>
      <c r="FR72" s="123" t="str">
        <f aca="false">IF(ISBLANK(FM69),"",VLOOKUP(LARGE(FO69:FO72,1),FO69:FP72,2,0))</f>
        <v/>
      </c>
      <c r="FS72" s="89"/>
      <c r="FT72" s="124"/>
      <c r="FU72" s="91" t="n">
        <f aca="false">FS72+FT72/10</f>
        <v>0</v>
      </c>
      <c r="FV72" s="92" t="str">
        <f aca="false">FR72</f>
        <v/>
      </c>
      <c r="FW72" s="31"/>
      <c r="FX72" s="67"/>
      <c r="FY72" s="66"/>
      <c r="FZ72" s="31"/>
      <c r="GA72" s="31"/>
      <c r="GC72" s="31"/>
      <c r="GD72" s="31"/>
      <c r="GE72" s="31"/>
      <c r="GF72" s="31"/>
      <c r="GG72" s="31"/>
      <c r="GH72" s="31"/>
      <c r="GI72" s="31"/>
      <c r="GJ72" s="67"/>
      <c r="GK72" s="66"/>
      <c r="GL72" s="31"/>
      <c r="GM72" s="31"/>
    </row>
    <row r="73" customFormat="false" ht="18" hidden="false" customHeight="true" outlineLevel="0" collapsed="false">
      <c r="B73" s="104" t="s">
        <v>111</v>
      </c>
      <c r="C73" s="104" t="s">
        <v>115</v>
      </c>
      <c r="D73" s="31"/>
      <c r="E73" s="144"/>
      <c r="F73" s="104" t="str">
        <f aca="false">VLOOKUP(B73,Paramètres!$C$10:$D$57,2,0)</f>
        <v>RD Congo</v>
      </c>
      <c r="G73" s="105"/>
      <c r="H73" s="106"/>
      <c r="I73" s="104" t="str">
        <f aca="false">VLOOKUP(C73,Paramètres!$C$10:$D$57,2,0)</f>
        <v>Colombie</v>
      </c>
      <c r="J73" s="120" t="n">
        <v>46196</v>
      </c>
      <c r="K73" s="121" t="s">
        <v>156</v>
      </c>
      <c r="L73" s="109" t="str">
        <f aca="false">IF(G73&gt;H73,F73,IF(G73&lt;H73,I73,IF(G73="","Non joué",IF(G73=H73,"Nul"))))</f>
        <v>Non joué</v>
      </c>
      <c r="M73" s="37"/>
      <c r="N73" s="100" t="n">
        <f aca="false">IF($L73=N$8,3,IF(AND(OR($F73=N$8,$I73=N$8),$L73="Nul"),1,0))</f>
        <v>0</v>
      </c>
      <c r="O73" s="100" t="n">
        <f aca="false">IF($L73=O$8,3,IF(AND(OR($F73=O$8,$I73=O$8),$L73="Nul"),1,0))</f>
        <v>0</v>
      </c>
      <c r="P73" s="100" t="n">
        <f aca="false">IF($L73=P$8,3,IF(AND(OR($F73=P$8,$I73=P$8),$L73="Nul"),1,0))</f>
        <v>0</v>
      </c>
      <c r="Q73" s="100" t="n">
        <f aca="false">IF($L73=Q$8,3,IF(AND(OR($F73=Q$8,$I73=Q$8),$L73="Nul"),1,0))</f>
        <v>0</v>
      </c>
      <c r="R73" s="100" t="n">
        <f aca="false">IF($L73=R$8,3,IF(AND(OR($F73=R$8,$I73=R$8),$L73="Nul"),1,0))</f>
        <v>0</v>
      </c>
      <c r="S73" s="100" t="n">
        <f aca="false">IF($L73=S$8,3,IF(AND(OR($F73=S$8,$I73=S$8),$L73="Nul"),1,0))</f>
        <v>0</v>
      </c>
      <c r="T73" s="100" t="n">
        <f aca="false">IF($L73=T$8,3,IF(AND(OR($F73=T$8,$I73=T$8),$L73="Nul"),1,0))</f>
        <v>0</v>
      </c>
      <c r="U73" s="100" t="n">
        <f aca="false">IF($L73=U$8,3,IF(AND(OR($F73=U$8,$I73=U$8),$L73="Nul"),1,0))</f>
        <v>0</v>
      </c>
      <c r="V73" s="100" t="n">
        <f aca="false">IF($L73=V$8,3,IF(AND(OR($F73=V$8,$I73=V$8),$L73="Nul"),1,0))</f>
        <v>0</v>
      </c>
      <c r="W73" s="100" t="n">
        <f aca="false">IF($L73=W$8,3,IF(AND(OR($F73=W$8,$I73=W$8),$L73="Nul"),1,0))</f>
        <v>0</v>
      </c>
      <c r="X73" s="100" t="n">
        <f aca="false">IF($L73=X$8,3,IF(AND(OR($F73=X$8,$I73=X$8),$L73="Nul"),1,0))</f>
        <v>0</v>
      </c>
      <c r="Y73" s="100" t="n">
        <f aca="false">IF($L73=Y$8,3,IF(AND(OR($F73=Y$8,$I73=Y$8),$L73="Nul"),1,0))</f>
        <v>0</v>
      </c>
      <c r="Z73" s="100" t="n">
        <f aca="false">IF($L73=Z$8,3,IF(AND(OR($F73=Z$8,$I73=Z$8),$L73="Nul"),1,0))</f>
        <v>0</v>
      </c>
      <c r="AA73" s="100" t="n">
        <f aca="false">IF($L73=AA$8,3,IF(AND(OR($F73=AA$8,$I73=AA$8),$L73="Nul"),1,0))</f>
        <v>0</v>
      </c>
      <c r="AB73" s="100" t="n">
        <f aca="false">IF($L73=AB$8,3,IF(AND(OR($F73=AB$8,$I73=AB$8),$L73="Nul"),1,0))</f>
        <v>0</v>
      </c>
      <c r="AC73" s="100" t="n">
        <f aca="false">IF($L73=AC$8,3,IF(AND(OR($F73=AC$8,$I73=AC$8),$L73="Nul"),1,0))</f>
        <v>0</v>
      </c>
      <c r="AD73" s="100" t="n">
        <f aca="false">IF($L73=AD$8,3,IF(AND(OR($F73=AD$8,$I73=AD$8),$L73="Nul"),1,0))</f>
        <v>0</v>
      </c>
      <c r="AE73" s="100" t="n">
        <f aca="false">IF($L73=AE$8,3,IF(AND(OR($F73=AE$8,$I73=AE$8),$L73="Nul"),1,0))</f>
        <v>0</v>
      </c>
      <c r="AF73" s="100" t="n">
        <f aca="false">IF($L73=AF$8,3,IF(AND(OR($F73=AF$8,$I73=AF$8),$L73="Nul"),1,0))</f>
        <v>0</v>
      </c>
      <c r="AG73" s="100" t="n">
        <f aca="false">IF($L73=AG$8,3,IF(AND(OR($F73=AG$8,$I73=AG$8),$L73="Nul"),1,0))</f>
        <v>0</v>
      </c>
      <c r="AH73" s="100" t="n">
        <f aca="false">IF($L73=AH$8,3,IF(AND(OR($F73=AH$8,$I73=AH$8),$L73="Nul"),1,0))</f>
        <v>0</v>
      </c>
      <c r="AI73" s="100" t="n">
        <f aca="false">IF($L73=AI$8,3,IF(AND(OR($F73=AI$8,$I73=AI$8),$L73="Nul"),1,0))</f>
        <v>0</v>
      </c>
      <c r="AJ73" s="100" t="n">
        <f aca="false">IF($L73=AJ$8,3,IF(AND(OR($F73=AJ$8,$I73=AJ$8),$L73="Nul"),1,0))</f>
        <v>0</v>
      </c>
      <c r="AK73" s="100" t="n">
        <f aca="false">IF($L73=AK$8,3,IF(AND(OR($F73=AK$8,$I73=AK$8),$L73="Nul"),1,0))</f>
        <v>0</v>
      </c>
      <c r="AL73" s="100" t="n">
        <f aca="false">IF($L73=AL$8,3,IF(AND(OR($F73=AL$8,$I73=AL$8),$L73="Nul"),1,0))</f>
        <v>0</v>
      </c>
      <c r="AM73" s="100" t="n">
        <f aca="false">IF($L73=AM$8,3,IF(AND(OR($F73=AM$8,$I73=AM$8),$L73="Nul"),1,0))</f>
        <v>0</v>
      </c>
      <c r="AN73" s="100" t="n">
        <f aca="false">IF($L73=AN$8,3,IF(AND(OR($F73=AN$8,$I73=AN$8),$L73="Nul"),1,0))</f>
        <v>0</v>
      </c>
      <c r="AO73" s="100" t="n">
        <f aca="false">IF($L73=AO$8,3,IF(AND(OR($F73=AO$8,$I73=AO$8),$L73="Nul"),1,0))</f>
        <v>0</v>
      </c>
      <c r="AP73" s="100" t="n">
        <f aca="false">IF($L73=AP$8,3,IF(AND(OR($F73=AP$8,$I73=AP$8),$L73="Nul"),1,0))</f>
        <v>0</v>
      </c>
      <c r="AQ73" s="100" t="n">
        <f aca="false">IF($L73=AQ$8,3,IF(AND(OR($F73=AQ$8,$I73=AQ$8),$L73="Nul"),1,0))</f>
        <v>0</v>
      </c>
      <c r="AR73" s="100" t="n">
        <f aca="false">IF($L73=AR$8,3,IF(AND(OR($F73=AR$8,$I73=AR$8),$L73="Nul"),1,0))</f>
        <v>0</v>
      </c>
      <c r="AS73" s="100" t="n">
        <f aca="false">IF($L73=AS$8,3,IF(AND(OR($F73=AS$8,$I73=AS$8),$L73="Nul"),1,0))</f>
        <v>0</v>
      </c>
      <c r="AT73" s="100" t="n">
        <f aca="false">IF($L73=AT$8,3,IF(AND(OR($F73=AT$8,$I73=AT$8),$L73="Nul"),1,0))</f>
        <v>0</v>
      </c>
      <c r="AU73" s="100" t="n">
        <f aca="false">IF($L73=AU$8,3,IF(AND(OR($F73=AU$8,$I73=AU$8),$L73="Nul"),1,0))</f>
        <v>0</v>
      </c>
      <c r="AV73" s="100" t="n">
        <f aca="false">IF($L73=AV$8,3,IF(AND(OR($F73=AV$8,$I73=AV$8),$L73="Nul"),1,0))</f>
        <v>0</v>
      </c>
      <c r="AW73" s="100" t="n">
        <f aca="false">IF($L73=AW$8,3,IF(AND(OR($F73=AW$8,$I73=AW$8),$L73="Nul"),1,0))</f>
        <v>0</v>
      </c>
      <c r="AX73" s="100" t="n">
        <f aca="false">IF($L73=AX$8,3,IF(AND(OR($F73=AX$8,$I73=AX$8),$L73="Nul"),1,0))</f>
        <v>0</v>
      </c>
      <c r="AY73" s="100" t="n">
        <f aca="false">IF($L73=AY$8,3,IF(AND(OR($F73=AY$8,$I73=AY$8),$L73="Nul"),1,0))</f>
        <v>0</v>
      </c>
      <c r="AZ73" s="100" t="n">
        <f aca="false">IF($L73=AZ$8,3,IF(AND(OR($F73=AZ$8,$I73=AZ$8),$L73="Nul"),1,0))</f>
        <v>0</v>
      </c>
      <c r="BA73" s="100" t="n">
        <f aca="false">IF($L73=BA$8,3,IF(AND(OR($F73=BA$8,$I73=BA$8),$L73="Nul"),1,0))</f>
        <v>0</v>
      </c>
      <c r="BB73" s="100" t="n">
        <f aca="false">IF($L73=BB$8,3,IF(AND(OR($F73=BB$8,$I73=BB$8),$L73="Nul"),1,0))</f>
        <v>0</v>
      </c>
      <c r="BC73" s="100" t="n">
        <f aca="false">IF($L73=BC$8,3,IF(AND(OR($F73=BC$8,$I73=BC$8),$L73="Nul"),1,0))</f>
        <v>0</v>
      </c>
      <c r="BD73" s="100" t="n">
        <f aca="false">IF($L73=BD$8,3,IF(AND(OR($F73=BD$8,$I73=BD$8),$L73="Nul"),1,0))</f>
        <v>0</v>
      </c>
      <c r="BE73" s="100" t="n">
        <f aca="false">IF($L73=BE$8,3,IF(AND(OR($F73=BE$8,$I73=BE$8),$L73="Nul"),1,0))</f>
        <v>0</v>
      </c>
      <c r="BF73" s="100" t="n">
        <f aca="false">IF($L73=BF$8,3,IF(AND(OR($F73=BF$8,$I73=BF$8),$L73="Nul"),1,0))</f>
        <v>0</v>
      </c>
      <c r="BG73" s="100" t="n">
        <f aca="false">IF($L73=BG$8,3,IF(AND(OR($F73=BG$8,$I73=BG$8),$L73="Nul"),1,0))</f>
        <v>0</v>
      </c>
      <c r="BH73" s="100" t="n">
        <f aca="false">IF($L73=BH$8,3,IF(AND(OR($F73=BH$8,$I73=BH$8),$L73="Nul"),1,0))</f>
        <v>0</v>
      </c>
      <c r="BI73" s="100" t="n">
        <f aca="false">IF($L73=BI$8,3,IF(AND(OR($F73=BI$8,$I73=BI$8),$L73="Nul"),1,0))</f>
        <v>0</v>
      </c>
      <c r="BJ73" s="101"/>
      <c r="BK73" s="100" t="n">
        <f aca="false">IF($F73=BK$8,$G73)+IF($I73=BK$8,$H73)</f>
        <v>0</v>
      </c>
      <c r="BL73" s="100" t="n">
        <f aca="false">IF($F73=BL$8,$G73)+IF($I73=BL$8,$H73)</f>
        <v>0</v>
      </c>
      <c r="BM73" s="100" t="n">
        <f aca="false">IF($F73=BM$8,$G73)+IF($I73=BM$8,$H73)</f>
        <v>0</v>
      </c>
      <c r="BN73" s="100" t="n">
        <f aca="false">IF($F73=BN$8,$G73)+IF($I73=BN$8,$H73)</f>
        <v>0</v>
      </c>
      <c r="BO73" s="100" t="n">
        <f aca="false">IF($F73=BO$8,$G73)+IF($I73=BO$8,$H73)</f>
        <v>0</v>
      </c>
      <c r="BP73" s="100" t="n">
        <f aca="false">IF($F73=BP$8,$G73)+IF($I73=BP$8,$H73)</f>
        <v>0</v>
      </c>
      <c r="BQ73" s="100" t="n">
        <f aca="false">IF($F73=BQ$8,$G73)+IF($I73=BQ$8,$H73)</f>
        <v>0</v>
      </c>
      <c r="BR73" s="100" t="n">
        <f aca="false">IF($F73=BR$8,$G73)+IF($I73=BR$8,$H73)</f>
        <v>0</v>
      </c>
      <c r="BS73" s="100" t="n">
        <f aca="false">IF($F73=BS$8,$G73)+IF($I73=BS$8,$H73)</f>
        <v>0</v>
      </c>
      <c r="BT73" s="100" t="n">
        <f aca="false">IF($F73=BT$8,$G73)+IF($I73=BT$8,$H73)</f>
        <v>0</v>
      </c>
      <c r="BU73" s="100" t="n">
        <f aca="false">IF($F73=BU$8,$G73)+IF($I73=BU$8,$H73)</f>
        <v>0</v>
      </c>
      <c r="BV73" s="100" t="n">
        <f aca="false">IF($F73=BV$8,$G73)+IF($I73=BV$8,$H73)</f>
        <v>0</v>
      </c>
      <c r="BW73" s="100" t="n">
        <f aca="false">IF($F73=BW$8,$G73)+IF($I73=BW$8,$H73)</f>
        <v>0</v>
      </c>
      <c r="BX73" s="100" t="n">
        <f aca="false">IF($F73=BX$8,$G73)+IF($I73=BX$8,$H73)</f>
        <v>0</v>
      </c>
      <c r="BY73" s="100" t="n">
        <f aca="false">IF($F73=BY$8,$G73)+IF($I73=BY$8,$H73)</f>
        <v>0</v>
      </c>
      <c r="BZ73" s="100" t="n">
        <f aca="false">IF($F73=BZ$8,$G73)+IF($I73=BZ$8,$H73)</f>
        <v>0</v>
      </c>
      <c r="CA73" s="100" t="n">
        <f aca="false">IF($F73=CA$8,$G73)+IF($I73=CA$8,$H73)</f>
        <v>0</v>
      </c>
      <c r="CB73" s="100" t="n">
        <f aca="false">IF($F73=CB$8,$G73)+IF($I73=CB$8,$H73)</f>
        <v>0</v>
      </c>
      <c r="CC73" s="100" t="n">
        <f aca="false">IF($F73=CC$8,$G73)+IF($I73=CC$8,$H73)</f>
        <v>0</v>
      </c>
      <c r="CD73" s="100" t="n">
        <f aca="false">IF($F73=CD$8,$G73)+IF($I73=CD$8,$H73)</f>
        <v>0</v>
      </c>
      <c r="CE73" s="100" t="n">
        <f aca="false">IF($F73=CE$8,$G73)+IF($I73=CE$8,$H73)</f>
        <v>0</v>
      </c>
      <c r="CF73" s="100" t="n">
        <f aca="false">IF($F73=CF$8,$G73)+IF($I73=CF$8,$H73)</f>
        <v>0</v>
      </c>
      <c r="CG73" s="100" t="n">
        <f aca="false">IF($F73=CG$8,$G73)+IF($I73=CG$8,$H73)</f>
        <v>0</v>
      </c>
      <c r="CH73" s="100" t="n">
        <f aca="false">IF($F73=CH$8,$G73)+IF($I73=CH$8,$H73)</f>
        <v>0</v>
      </c>
      <c r="CI73" s="100" t="n">
        <f aca="false">IF($F73=CI$8,$G73)+IF($I73=CI$8,$H73)</f>
        <v>0</v>
      </c>
      <c r="CJ73" s="100" t="n">
        <f aca="false">IF($F73=CJ$8,$G73)+IF($I73=CJ$8,$H73)</f>
        <v>0</v>
      </c>
      <c r="CK73" s="100" t="n">
        <f aca="false">IF($F73=CK$8,$G73)+IF($I73=CK$8,$H73)</f>
        <v>0</v>
      </c>
      <c r="CL73" s="100" t="n">
        <f aca="false">IF($F73=CL$8,$G73)+IF($I73=CL$8,$H73)</f>
        <v>0</v>
      </c>
      <c r="CM73" s="100" t="n">
        <f aca="false">IF($F73=CM$8,$G73)+IF($I73=CM$8,$H73)</f>
        <v>0</v>
      </c>
      <c r="CN73" s="100" t="n">
        <f aca="false">IF($F73=CN$8,$G73)+IF($I73=CN$8,$H73)</f>
        <v>0</v>
      </c>
      <c r="CO73" s="100" t="n">
        <f aca="false">IF($F73=CO$8,$G73)+IF($I73=CO$8,$H73)</f>
        <v>0</v>
      </c>
      <c r="CP73" s="100" t="n">
        <f aca="false">IF($F73=CP$8,$G73)+IF($I73=CP$8,$H73)</f>
        <v>0</v>
      </c>
      <c r="CQ73" s="100" t="n">
        <f aca="false">IF($F73=CQ$8,$G73)+IF($I73=CQ$8,$H73)</f>
        <v>0</v>
      </c>
      <c r="CR73" s="100" t="n">
        <f aca="false">IF($F73=CR$8,$G73)+IF($I73=CR$8,$H73)</f>
        <v>0</v>
      </c>
      <c r="CS73" s="100" t="n">
        <f aca="false">IF($F73=CS$8,$G73)+IF($I73=CS$8,$H73)</f>
        <v>0</v>
      </c>
      <c r="CT73" s="100" t="n">
        <f aca="false">IF($F73=CT$8,$G73)+IF($I73=CT$8,$H73)</f>
        <v>0</v>
      </c>
      <c r="CU73" s="100" t="n">
        <f aca="false">IF($F73=CU$8,$G73)+IF($I73=CU$8,$H73)</f>
        <v>0</v>
      </c>
      <c r="CV73" s="100" t="n">
        <f aca="false">IF($F73=CV$8,$G73)+IF($I73=CV$8,$H73)</f>
        <v>0</v>
      </c>
      <c r="CW73" s="100" t="n">
        <f aca="false">IF($F73=CW$8,$G73)+IF($I73=CW$8,$H73)</f>
        <v>0</v>
      </c>
      <c r="CX73" s="100" t="n">
        <f aca="false">IF($F73=CX$8,$G73)+IF($I73=CX$8,$H73)</f>
        <v>0</v>
      </c>
      <c r="CY73" s="100" t="n">
        <f aca="false">IF($F73=CY$8,$G73)+IF($I73=CY$8,$H73)</f>
        <v>0</v>
      </c>
      <c r="CZ73" s="100" t="n">
        <f aca="false">IF($F73=CZ$8,$G73)+IF($I73=CZ$8,$H73)</f>
        <v>0</v>
      </c>
      <c r="DA73" s="100" t="n">
        <f aca="false">IF($F73=DA$8,$G73)+IF($I73=DA$8,$H73)</f>
        <v>0</v>
      </c>
      <c r="DB73" s="100" t="n">
        <f aca="false">IF($F73=DB$8,$G73)+IF($I73=DB$8,$H73)</f>
        <v>0</v>
      </c>
      <c r="DC73" s="100" t="n">
        <f aca="false">IF($F73=DC$8,$G73)+IF($I73=DC$8,$H73)</f>
        <v>0</v>
      </c>
      <c r="DD73" s="100" t="n">
        <f aca="false">IF($F73=DD$8,$G73)+IF($I73=DD$8,$H73)</f>
        <v>0</v>
      </c>
      <c r="DE73" s="100" t="n">
        <f aca="false">IF($F73=DE$8,$G73)+IF($I73=DE$8,$H73)</f>
        <v>0</v>
      </c>
      <c r="DF73" s="100" t="n">
        <f aca="false">IF($F73=DF$8,$G73)+IF($I73=DF$8,$H73)</f>
        <v>0</v>
      </c>
      <c r="DG73" s="101"/>
      <c r="DH73" s="100" t="n">
        <f aca="false">IF($F73=DH$8,$H73)+IF($I73=DH$8,$G73)</f>
        <v>0</v>
      </c>
      <c r="DI73" s="100" t="n">
        <f aca="false">IF($F73=DI$8,$H73)+IF($I73=DI$8,$G73)</f>
        <v>0</v>
      </c>
      <c r="DJ73" s="100" t="n">
        <f aca="false">IF($F73=DJ$8,$H73)+IF($I73=DJ$8,$G73)</f>
        <v>0</v>
      </c>
      <c r="DK73" s="100" t="n">
        <f aca="false">IF($F73=DK$8,$H73)+IF($I73=DK$8,$G73)</f>
        <v>0</v>
      </c>
      <c r="DL73" s="100" t="n">
        <f aca="false">IF($F73=DL$8,$H73)+IF($I73=DL$8,$G73)</f>
        <v>0</v>
      </c>
      <c r="DM73" s="100" t="n">
        <f aca="false">IF($F73=DM$8,$H73)+IF($I73=DM$8,$G73)</f>
        <v>0</v>
      </c>
      <c r="DN73" s="100" t="n">
        <f aca="false">IF($F73=DN$8,$H73)+IF($I73=DN$8,$G73)</f>
        <v>0</v>
      </c>
      <c r="DO73" s="100" t="n">
        <f aca="false">IF($F73=DO$8,$H73)+IF($I73=DO$8,$G73)</f>
        <v>0</v>
      </c>
      <c r="DP73" s="100" t="n">
        <f aca="false">IF($F73=DP$8,$H73)+IF($I73=DP$8,$G73)</f>
        <v>0</v>
      </c>
      <c r="DQ73" s="100" t="n">
        <f aca="false">IF($F73=DQ$8,$H73)+IF($I73=DQ$8,$G73)</f>
        <v>0</v>
      </c>
      <c r="DR73" s="100" t="n">
        <f aca="false">IF($F73=DR$8,$H73)+IF($I73=DR$8,$G73)</f>
        <v>0</v>
      </c>
      <c r="DS73" s="100" t="n">
        <f aca="false">IF($F73=DS$8,$H73)+IF($I73=DS$8,$G73)</f>
        <v>0</v>
      </c>
      <c r="DT73" s="100" t="n">
        <f aca="false">IF($F73=DT$8,$H73)+IF($I73=DT$8,$G73)</f>
        <v>0</v>
      </c>
      <c r="DU73" s="100" t="n">
        <f aca="false">IF($F73=DU$8,$H73)+IF($I73=DU$8,$G73)</f>
        <v>0</v>
      </c>
      <c r="DV73" s="100" t="n">
        <f aca="false">IF($F73=DV$8,$H73)+IF($I73=DV$8,$G73)</f>
        <v>0</v>
      </c>
      <c r="DW73" s="100" t="n">
        <f aca="false">IF($F73=DW$8,$H73)+IF($I73=DW$8,$G73)</f>
        <v>0</v>
      </c>
      <c r="DX73" s="100" t="n">
        <f aca="false">IF($F73=DX$8,$H73)+IF($I73=DX$8,$G73)</f>
        <v>0</v>
      </c>
      <c r="DY73" s="100" t="n">
        <f aca="false">IF($F73=DY$8,$H73)+IF($I73=DY$8,$G73)</f>
        <v>0</v>
      </c>
      <c r="DZ73" s="100" t="n">
        <f aca="false">IF($F73=DZ$8,$H73)+IF($I73=DZ$8,$G73)</f>
        <v>0</v>
      </c>
      <c r="EA73" s="100" t="n">
        <f aca="false">IF($F73=EA$8,$H73)+IF($I73=EA$8,$G73)</f>
        <v>0</v>
      </c>
      <c r="EB73" s="100" t="n">
        <f aca="false">IF($F73=EB$8,$H73)+IF($I73=EB$8,$G73)</f>
        <v>0</v>
      </c>
      <c r="EC73" s="100" t="n">
        <f aca="false">IF($F73=EC$8,$H73)+IF($I73=EC$8,$G73)</f>
        <v>0</v>
      </c>
      <c r="ED73" s="100" t="n">
        <f aca="false">IF($F73=ED$8,$H73)+IF($I73=ED$8,$G73)</f>
        <v>0</v>
      </c>
      <c r="EE73" s="100" t="n">
        <f aca="false">IF($F73=EE$8,$H73)+IF($I73=EE$8,$G73)</f>
        <v>0</v>
      </c>
      <c r="EF73" s="100" t="n">
        <f aca="false">IF($F73=EF$8,$H73)+IF($I73=EF$8,$G73)</f>
        <v>0</v>
      </c>
      <c r="EG73" s="100" t="n">
        <f aca="false">IF($F73=EG$8,$H73)+IF($I73=EG$8,$G73)</f>
        <v>0</v>
      </c>
      <c r="EH73" s="100" t="n">
        <f aca="false">IF($F73=EH$8,$H73)+IF($I73=EH$8,$G73)</f>
        <v>0</v>
      </c>
      <c r="EI73" s="100" t="n">
        <f aca="false">IF($F73=EI$8,$H73)+IF($I73=EI$8,$G73)</f>
        <v>0</v>
      </c>
      <c r="EJ73" s="100" t="n">
        <f aca="false">IF($F73=EJ$8,$H73)+IF($I73=EJ$8,$G73)</f>
        <v>0</v>
      </c>
      <c r="EK73" s="100" t="n">
        <f aca="false">IF($F73=EK$8,$H73)+IF($I73=EK$8,$G73)</f>
        <v>0</v>
      </c>
      <c r="EL73" s="100" t="n">
        <f aca="false">IF($F73=EL$8,$H73)+IF($I73=EL$8,$G73)</f>
        <v>0</v>
      </c>
      <c r="EM73" s="100" t="n">
        <f aca="false">IF($F73=EM$8,$H73)+IF($I73=EM$8,$G73)</f>
        <v>0</v>
      </c>
      <c r="EN73" s="100" t="n">
        <f aca="false">IF($F73=EN$8,$H73)+IF($I73=EN$8,$G73)</f>
        <v>0</v>
      </c>
      <c r="EO73" s="100" t="n">
        <f aca="false">IF($F73=EO$8,$H73)+IF($I73=EO$8,$G73)</f>
        <v>0</v>
      </c>
      <c r="EP73" s="100" t="n">
        <f aca="false">IF($F73=EP$8,$H73)+IF($I73=EP$8,$G73)</f>
        <v>0</v>
      </c>
      <c r="EQ73" s="100" t="n">
        <f aca="false">IF($F73=EQ$8,$H73)+IF($I73=EQ$8,$G73)</f>
        <v>0</v>
      </c>
      <c r="ER73" s="100" t="n">
        <f aca="false">IF($F73=ER$8,$H73)+IF($I73=ER$8,$G73)</f>
        <v>0</v>
      </c>
      <c r="ES73" s="100" t="n">
        <f aca="false">IF($F73=ES$8,$H73)+IF($I73=ES$8,$G73)</f>
        <v>0</v>
      </c>
      <c r="ET73" s="100" t="n">
        <f aca="false">IF($F73=ET$8,$H73)+IF($I73=ET$8,$G73)</f>
        <v>0</v>
      </c>
      <c r="EU73" s="100" t="n">
        <f aca="false">IF($F73=EU$8,$H73)+IF($I73=EU$8,$G73)</f>
        <v>0</v>
      </c>
      <c r="EV73" s="100" t="n">
        <f aca="false">IF($F73=EV$8,$H73)+IF($I73=EV$8,$G73)</f>
        <v>0</v>
      </c>
      <c r="EW73" s="100" t="n">
        <f aca="false">IF($F73=EW$8,$H73)+IF($I73=EW$8,$G73)</f>
        <v>0</v>
      </c>
      <c r="EX73" s="100" t="n">
        <f aca="false">IF($F73=EX$8,$H73)+IF($I73=EX$8,$G73)</f>
        <v>0</v>
      </c>
      <c r="EY73" s="100" t="n">
        <f aca="false">IF($F73=EY$8,$H73)+IF($I73=EY$8,$G73)</f>
        <v>0</v>
      </c>
      <c r="EZ73" s="100" t="n">
        <f aca="false">IF($F73=EZ$8,$H73)+IF($I73=EZ$8,$G73)</f>
        <v>0</v>
      </c>
      <c r="FA73" s="100" t="n">
        <f aca="false">IF($F73=FA$8,$H73)+IF($I73=FA$8,$G73)</f>
        <v>0</v>
      </c>
      <c r="FB73" s="100" t="n">
        <f aca="false">IF($F73=FB$8,$H73)+IF($I73=FB$8,$G73)</f>
        <v>0</v>
      </c>
      <c r="FC73" s="100" t="n">
        <f aca="false">IF($F73=FC$8,$H73)+IF($I73=FC$8,$G73)</f>
        <v>0</v>
      </c>
      <c r="FE73" s="110" t="n">
        <v>3</v>
      </c>
      <c r="FF73" s="126" t="str">
        <f aca="false">Paramètres!O52</f>
        <v>Ouzbékistan</v>
      </c>
      <c r="FG73" s="112" t="n">
        <f aca="false">Paramètres!P52</f>
        <v>0</v>
      </c>
      <c r="FH73" s="113" t="n">
        <f aca="false">Paramètres!Q52</f>
        <v>0</v>
      </c>
      <c r="FI73" s="113" t="n">
        <f aca="false">Paramètres!R52</f>
        <v>0</v>
      </c>
      <c r="FJ73" s="139" t="n">
        <f aca="false">Paramètres!S52</f>
        <v>0</v>
      </c>
      <c r="FK73" s="87"/>
      <c r="FL73" s="127" t="s">
        <v>227</v>
      </c>
      <c r="FM73" s="70"/>
      <c r="FN73" s="128"/>
      <c r="FO73" s="28"/>
      <c r="FP73" s="28"/>
      <c r="FQ73" s="31"/>
      <c r="FR73" s="123"/>
      <c r="FS73" s="89"/>
      <c r="FT73" s="124"/>
      <c r="FU73" s="91"/>
      <c r="FV73" s="92"/>
      <c r="FW73" s="31"/>
      <c r="FX73" s="67"/>
      <c r="FY73" s="66"/>
      <c r="FZ73" s="31"/>
      <c r="GA73" s="31"/>
      <c r="GC73" s="31"/>
      <c r="GD73" s="31"/>
      <c r="GE73" s="31"/>
      <c r="GF73" s="31"/>
      <c r="GG73" s="31"/>
      <c r="GH73" s="31"/>
      <c r="GI73" s="31"/>
      <c r="GJ73" s="67"/>
      <c r="GK73" s="66"/>
      <c r="GL73" s="31"/>
      <c r="GM73" s="31"/>
    </row>
    <row r="74" customFormat="false" ht="18" hidden="false" customHeight="true" outlineLevel="0" collapsed="false">
      <c r="B74" s="104" t="s">
        <v>111</v>
      </c>
      <c r="C74" s="104" t="s">
        <v>113</v>
      </c>
      <c r="D74" s="31"/>
      <c r="E74" s="144"/>
      <c r="F74" s="104" t="str">
        <f aca="false">VLOOKUP(B74,Paramètres!$C$10:$D$57,2,0)</f>
        <v>RD Congo</v>
      </c>
      <c r="G74" s="105"/>
      <c r="H74" s="106"/>
      <c r="I74" s="104" t="str">
        <f aca="false">VLOOKUP(C74,Paramètres!$C$10:$D$57,2,0)</f>
        <v>Ouzbékistan</v>
      </c>
      <c r="J74" s="107" t="n">
        <v>46200</v>
      </c>
      <c r="K74" s="108" t="s">
        <v>180</v>
      </c>
      <c r="L74" s="109" t="str">
        <f aca="false">IF(G74&gt;H74,F74,IF(G74&lt;H74,I74,IF(G74="","Non joué",IF(G74=H74,"Nul"))))</f>
        <v>Non joué</v>
      </c>
      <c r="M74" s="37"/>
      <c r="N74" s="100" t="n">
        <f aca="false">IF($L74=N$8,3,IF(AND(OR($F74=N$8,$I74=N$8),$L74="Nul"),1,0))</f>
        <v>0</v>
      </c>
      <c r="O74" s="100" t="n">
        <f aca="false">IF($L74=O$8,3,IF(AND(OR($F74=O$8,$I74=O$8),$L74="Nul"),1,0))</f>
        <v>0</v>
      </c>
      <c r="P74" s="100" t="n">
        <f aca="false">IF($L74=P$8,3,IF(AND(OR($F74=P$8,$I74=P$8),$L74="Nul"),1,0))</f>
        <v>0</v>
      </c>
      <c r="Q74" s="100" t="n">
        <f aca="false">IF($L74=Q$8,3,IF(AND(OR($F74=Q$8,$I74=Q$8),$L74="Nul"),1,0))</f>
        <v>0</v>
      </c>
      <c r="R74" s="100" t="n">
        <f aca="false">IF($L74=R$8,3,IF(AND(OR($F74=R$8,$I74=R$8),$L74="Nul"),1,0))</f>
        <v>0</v>
      </c>
      <c r="S74" s="100" t="n">
        <f aca="false">IF($L74=S$8,3,IF(AND(OR($F74=S$8,$I74=S$8),$L74="Nul"),1,0))</f>
        <v>0</v>
      </c>
      <c r="T74" s="100" t="n">
        <f aca="false">IF($L74=T$8,3,IF(AND(OR($F74=T$8,$I74=T$8),$L74="Nul"),1,0))</f>
        <v>0</v>
      </c>
      <c r="U74" s="100" t="n">
        <f aca="false">IF($L74=U$8,3,IF(AND(OR($F74=U$8,$I74=U$8),$L74="Nul"),1,0))</f>
        <v>0</v>
      </c>
      <c r="V74" s="100" t="n">
        <f aca="false">IF($L74=V$8,3,IF(AND(OR($F74=V$8,$I74=V$8),$L74="Nul"),1,0))</f>
        <v>0</v>
      </c>
      <c r="W74" s="100" t="n">
        <f aca="false">IF($L74=W$8,3,IF(AND(OR($F74=W$8,$I74=W$8),$L74="Nul"),1,0))</f>
        <v>0</v>
      </c>
      <c r="X74" s="100" t="n">
        <f aca="false">IF($L74=X$8,3,IF(AND(OR($F74=X$8,$I74=X$8),$L74="Nul"),1,0))</f>
        <v>0</v>
      </c>
      <c r="Y74" s="100" t="n">
        <f aca="false">IF($L74=Y$8,3,IF(AND(OR($F74=Y$8,$I74=Y$8),$L74="Nul"),1,0))</f>
        <v>0</v>
      </c>
      <c r="Z74" s="100" t="n">
        <f aca="false">IF($L74=Z$8,3,IF(AND(OR($F74=Z$8,$I74=Z$8),$L74="Nul"),1,0))</f>
        <v>0</v>
      </c>
      <c r="AA74" s="100" t="n">
        <f aca="false">IF($L74=AA$8,3,IF(AND(OR($F74=AA$8,$I74=AA$8),$L74="Nul"),1,0))</f>
        <v>0</v>
      </c>
      <c r="AB74" s="100" t="n">
        <f aca="false">IF($L74=AB$8,3,IF(AND(OR($F74=AB$8,$I74=AB$8),$L74="Nul"),1,0))</f>
        <v>0</v>
      </c>
      <c r="AC74" s="100" t="n">
        <f aca="false">IF($L74=AC$8,3,IF(AND(OR($F74=AC$8,$I74=AC$8),$L74="Nul"),1,0))</f>
        <v>0</v>
      </c>
      <c r="AD74" s="100" t="n">
        <f aca="false">IF($L74=AD$8,3,IF(AND(OR($F74=AD$8,$I74=AD$8),$L74="Nul"),1,0))</f>
        <v>0</v>
      </c>
      <c r="AE74" s="100" t="n">
        <f aca="false">IF($L74=AE$8,3,IF(AND(OR($F74=AE$8,$I74=AE$8),$L74="Nul"),1,0))</f>
        <v>0</v>
      </c>
      <c r="AF74" s="100" t="n">
        <f aca="false">IF($L74=AF$8,3,IF(AND(OR($F74=AF$8,$I74=AF$8),$L74="Nul"),1,0))</f>
        <v>0</v>
      </c>
      <c r="AG74" s="100" t="n">
        <f aca="false">IF($L74=AG$8,3,IF(AND(OR($F74=AG$8,$I74=AG$8),$L74="Nul"),1,0))</f>
        <v>0</v>
      </c>
      <c r="AH74" s="100" t="n">
        <f aca="false">IF($L74=AH$8,3,IF(AND(OR($F74=AH$8,$I74=AH$8),$L74="Nul"),1,0))</f>
        <v>0</v>
      </c>
      <c r="AI74" s="100" t="n">
        <f aca="false">IF($L74=AI$8,3,IF(AND(OR($F74=AI$8,$I74=AI$8),$L74="Nul"),1,0))</f>
        <v>0</v>
      </c>
      <c r="AJ74" s="100" t="n">
        <f aca="false">IF($L74=AJ$8,3,IF(AND(OR($F74=AJ$8,$I74=AJ$8),$L74="Nul"),1,0))</f>
        <v>0</v>
      </c>
      <c r="AK74" s="100" t="n">
        <f aca="false">IF($L74=AK$8,3,IF(AND(OR($F74=AK$8,$I74=AK$8),$L74="Nul"),1,0))</f>
        <v>0</v>
      </c>
      <c r="AL74" s="100" t="n">
        <f aca="false">IF($L74=AL$8,3,IF(AND(OR($F74=AL$8,$I74=AL$8),$L74="Nul"),1,0))</f>
        <v>0</v>
      </c>
      <c r="AM74" s="100" t="n">
        <f aca="false">IF($L74=AM$8,3,IF(AND(OR($F74=AM$8,$I74=AM$8),$L74="Nul"),1,0))</f>
        <v>0</v>
      </c>
      <c r="AN74" s="100" t="n">
        <f aca="false">IF($L74=AN$8,3,IF(AND(OR($F74=AN$8,$I74=AN$8),$L74="Nul"),1,0))</f>
        <v>0</v>
      </c>
      <c r="AO74" s="100" t="n">
        <f aca="false">IF($L74=AO$8,3,IF(AND(OR($F74=AO$8,$I74=AO$8),$L74="Nul"),1,0))</f>
        <v>0</v>
      </c>
      <c r="AP74" s="100" t="n">
        <f aca="false">IF($L74=AP$8,3,IF(AND(OR($F74=AP$8,$I74=AP$8),$L74="Nul"),1,0))</f>
        <v>0</v>
      </c>
      <c r="AQ74" s="100" t="n">
        <f aca="false">IF($L74=AQ$8,3,IF(AND(OR($F74=AQ$8,$I74=AQ$8),$L74="Nul"),1,0))</f>
        <v>0</v>
      </c>
      <c r="AR74" s="100" t="n">
        <f aca="false">IF($L74=AR$8,3,IF(AND(OR($F74=AR$8,$I74=AR$8),$L74="Nul"),1,0))</f>
        <v>0</v>
      </c>
      <c r="AS74" s="100" t="n">
        <f aca="false">IF($L74=AS$8,3,IF(AND(OR($F74=AS$8,$I74=AS$8),$L74="Nul"),1,0))</f>
        <v>0</v>
      </c>
      <c r="AT74" s="100" t="n">
        <f aca="false">IF($L74=AT$8,3,IF(AND(OR($F74=AT$8,$I74=AT$8),$L74="Nul"),1,0))</f>
        <v>0</v>
      </c>
      <c r="AU74" s="100" t="n">
        <f aca="false">IF($L74=AU$8,3,IF(AND(OR($F74=AU$8,$I74=AU$8),$L74="Nul"),1,0))</f>
        <v>0</v>
      </c>
      <c r="AV74" s="100" t="n">
        <f aca="false">IF($L74=AV$8,3,IF(AND(OR($F74=AV$8,$I74=AV$8),$L74="Nul"),1,0))</f>
        <v>0</v>
      </c>
      <c r="AW74" s="100" t="n">
        <f aca="false">IF($L74=AW$8,3,IF(AND(OR($F74=AW$8,$I74=AW$8),$L74="Nul"),1,0))</f>
        <v>0</v>
      </c>
      <c r="AX74" s="100" t="n">
        <f aca="false">IF($L74=AX$8,3,IF(AND(OR($F74=AX$8,$I74=AX$8),$L74="Nul"),1,0))</f>
        <v>0</v>
      </c>
      <c r="AY74" s="100" t="n">
        <f aca="false">IF($L74=AY$8,3,IF(AND(OR($F74=AY$8,$I74=AY$8),$L74="Nul"),1,0))</f>
        <v>0</v>
      </c>
      <c r="AZ74" s="100" t="n">
        <f aca="false">IF($L74=AZ$8,3,IF(AND(OR($F74=AZ$8,$I74=AZ$8),$L74="Nul"),1,0))</f>
        <v>0</v>
      </c>
      <c r="BA74" s="100" t="n">
        <f aca="false">IF($L74=BA$8,3,IF(AND(OR($F74=BA$8,$I74=BA$8),$L74="Nul"),1,0))</f>
        <v>0</v>
      </c>
      <c r="BB74" s="100" t="n">
        <f aca="false">IF($L74=BB$8,3,IF(AND(OR($F74=BB$8,$I74=BB$8),$L74="Nul"),1,0))</f>
        <v>0</v>
      </c>
      <c r="BC74" s="100" t="n">
        <f aca="false">IF($L74=BC$8,3,IF(AND(OR($F74=BC$8,$I74=BC$8),$L74="Nul"),1,0))</f>
        <v>0</v>
      </c>
      <c r="BD74" s="100" t="n">
        <f aca="false">IF($L74=BD$8,3,IF(AND(OR($F74=BD$8,$I74=BD$8),$L74="Nul"),1,0))</f>
        <v>0</v>
      </c>
      <c r="BE74" s="100" t="n">
        <f aca="false">IF($L74=BE$8,3,IF(AND(OR($F74=BE$8,$I74=BE$8),$L74="Nul"),1,0))</f>
        <v>0</v>
      </c>
      <c r="BF74" s="100" t="n">
        <f aca="false">IF($L74=BF$8,3,IF(AND(OR($F74=BF$8,$I74=BF$8),$L74="Nul"),1,0))</f>
        <v>0</v>
      </c>
      <c r="BG74" s="100" t="n">
        <f aca="false">IF($L74=BG$8,3,IF(AND(OR($F74=BG$8,$I74=BG$8),$L74="Nul"),1,0))</f>
        <v>0</v>
      </c>
      <c r="BH74" s="100" t="n">
        <f aca="false">IF($L74=BH$8,3,IF(AND(OR($F74=BH$8,$I74=BH$8),$L74="Nul"),1,0))</f>
        <v>0</v>
      </c>
      <c r="BI74" s="100" t="n">
        <f aca="false">IF($L74=BI$8,3,IF(AND(OR($F74=BI$8,$I74=BI$8),$L74="Nul"),1,0))</f>
        <v>0</v>
      </c>
      <c r="BJ74" s="101"/>
      <c r="BK74" s="100" t="n">
        <f aca="false">IF($F74=BK$8,$G74)+IF($I74=BK$8,$H74)</f>
        <v>0</v>
      </c>
      <c r="BL74" s="100" t="n">
        <f aca="false">IF($F74=BL$8,$G74)+IF($I74=BL$8,$H74)</f>
        <v>0</v>
      </c>
      <c r="BM74" s="100" t="n">
        <f aca="false">IF($F74=BM$8,$G74)+IF($I74=BM$8,$H74)</f>
        <v>0</v>
      </c>
      <c r="BN74" s="100" t="n">
        <f aca="false">IF($F74=BN$8,$G74)+IF($I74=BN$8,$H74)</f>
        <v>0</v>
      </c>
      <c r="BO74" s="100" t="n">
        <f aca="false">IF($F74=BO$8,$G74)+IF($I74=BO$8,$H74)</f>
        <v>0</v>
      </c>
      <c r="BP74" s="100" t="n">
        <f aca="false">IF($F74=BP$8,$G74)+IF($I74=BP$8,$H74)</f>
        <v>0</v>
      </c>
      <c r="BQ74" s="100" t="n">
        <f aca="false">IF($F74=BQ$8,$G74)+IF($I74=BQ$8,$H74)</f>
        <v>0</v>
      </c>
      <c r="BR74" s="100" t="n">
        <f aca="false">IF($F74=BR$8,$G74)+IF($I74=BR$8,$H74)</f>
        <v>0</v>
      </c>
      <c r="BS74" s="100" t="n">
        <f aca="false">IF($F74=BS$8,$G74)+IF($I74=BS$8,$H74)</f>
        <v>0</v>
      </c>
      <c r="BT74" s="100" t="n">
        <f aca="false">IF($F74=BT$8,$G74)+IF($I74=BT$8,$H74)</f>
        <v>0</v>
      </c>
      <c r="BU74" s="100" t="n">
        <f aca="false">IF($F74=BU$8,$G74)+IF($I74=BU$8,$H74)</f>
        <v>0</v>
      </c>
      <c r="BV74" s="100" t="n">
        <f aca="false">IF($F74=BV$8,$G74)+IF($I74=BV$8,$H74)</f>
        <v>0</v>
      </c>
      <c r="BW74" s="100" t="n">
        <f aca="false">IF($F74=BW$8,$G74)+IF($I74=BW$8,$H74)</f>
        <v>0</v>
      </c>
      <c r="BX74" s="100" t="n">
        <f aca="false">IF($F74=BX$8,$G74)+IF($I74=BX$8,$H74)</f>
        <v>0</v>
      </c>
      <c r="BY74" s="100" t="n">
        <f aca="false">IF($F74=BY$8,$G74)+IF($I74=BY$8,$H74)</f>
        <v>0</v>
      </c>
      <c r="BZ74" s="100" t="n">
        <f aca="false">IF($F74=BZ$8,$G74)+IF($I74=BZ$8,$H74)</f>
        <v>0</v>
      </c>
      <c r="CA74" s="100" t="n">
        <f aca="false">IF($F74=CA$8,$G74)+IF($I74=CA$8,$H74)</f>
        <v>0</v>
      </c>
      <c r="CB74" s="100" t="n">
        <f aca="false">IF($F74=CB$8,$G74)+IF($I74=CB$8,$H74)</f>
        <v>0</v>
      </c>
      <c r="CC74" s="100" t="n">
        <f aca="false">IF($F74=CC$8,$G74)+IF($I74=CC$8,$H74)</f>
        <v>0</v>
      </c>
      <c r="CD74" s="100" t="n">
        <f aca="false">IF($F74=CD$8,$G74)+IF($I74=CD$8,$H74)</f>
        <v>0</v>
      </c>
      <c r="CE74" s="100" t="n">
        <f aca="false">IF($F74=CE$8,$G74)+IF($I74=CE$8,$H74)</f>
        <v>0</v>
      </c>
      <c r="CF74" s="100" t="n">
        <f aca="false">IF($F74=CF$8,$G74)+IF($I74=CF$8,$H74)</f>
        <v>0</v>
      </c>
      <c r="CG74" s="100" t="n">
        <f aca="false">IF($F74=CG$8,$G74)+IF($I74=CG$8,$H74)</f>
        <v>0</v>
      </c>
      <c r="CH74" s="100" t="n">
        <f aca="false">IF($F74=CH$8,$G74)+IF($I74=CH$8,$H74)</f>
        <v>0</v>
      </c>
      <c r="CI74" s="100" t="n">
        <f aca="false">IF($F74=CI$8,$G74)+IF($I74=CI$8,$H74)</f>
        <v>0</v>
      </c>
      <c r="CJ74" s="100" t="n">
        <f aca="false">IF($F74=CJ$8,$G74)+IF($I74=CJ$8,$H74)</f>
        <v>0</v>
      </c>
      <c r="CK74" s="100" t="n">
        <f aca="false">IF($F74=CK$8,$G74)+IF($I74=CK$8,$H74)</f>
        <v>0</v>
      </c>
      <c r="CL74" s="100" t="n">
        <f aca="false">IF($F74=CL$8,$G74)+IF($I74=CL$8,$H74)</f>
        <v>0</v>
      </c>
      <c r="CM74" s="100" t="n">
        <f aca="false">IF($F74=CM$8,$G74)+IF($I74=CM$8,$H74)</f>
        <v>0</v>
      </c>
      <c r="CN74" s="100" t="n">
        <f aca="false">IF($F74=CN$8,$G74)+IF($I74=CN$8,$H74)</f>
        <v>0</v>
      </c>
      <c r="CO74" s="100" t="n">
        <f aca="false">IF($F74=CO$8,$G74)+IF($I74=CO$8,$H74)</f>
        <v>0</v>
      </c>
      <c r="CP74" s="100" t="n">
        <f aca="false">IF($F74=CP$8,$G74)+IF($I74=CP$8,$H74)</f>
        <v>0</v>
      </c>
      <c r="CQ74" s="100" t="n">
        <f aca="false">IF($F74=CQ$8,$G74)+IF($I74=CQ$8,$H74)</f>
        <v>0</v>
      </c>
      <c r="CR74" s="100" t="n">
        <f aca="false">IF($F74=CR$8,$G74)+IF($I74=CR$8,$H74)</f>
        <v>0</v>
      </c>
      <c r="CS74" s="100" t="n">
        <f aca="false">IF($F74=CS$8,$G74)+IF($I74=CS$8,$H74)</f>
        <v>0</v>
      </c>
      <c r="CT74" s="100" t="n">
        <f aca="false">IF($F74=CT$8,$G74)+IF($I74=CT$8,$H74)</f>
        <v>0</v>
      </c>
      <c r="CU74" s="100" t="n">
        <f aca="false">IF($F74=CU$8,$G74)+IF($I74=CU$8,$H74)</f>
        <v>0</v>
      </c>
      <c r="CV74" s="100" t="n">
        <f aca="false">IF($F74=CV$8,$G74)+IF($I74=CV$8,$H74)</f>
        <v>0</v>
      </c>
      <c r="CW74" s="100" t="n">
        <f aca="false">IF($F74=CW$8,$G74)+IF($I74=CW$8,$H74)</f>
        <v>0</v>
      </c>
      <c r="CX74" s="100" t="n">
        <f aca="false">IF($F74=CX$8,$G74)+IF($I74=CX$8,$H74)</f>
        <v>0</v>
      </c>
      <c r="CY74" s="100" t="n">
        <f aca="false">IF($F74=CY$8,$G74)+IF($I74=CY$8,$H74)</f>
        <v>0</v>
      </c>
      <c r="CZ74" s="100" t="n">
        <f aca="false">IF($F74=CZ$8,$G74)+IF($I74=CZ$8,$H74)</f>
        <v>0</v>
      </c>
      <c r="DA74" s="100" t="n">
        <f aca="false">IF($F74=DA$8,$G74)+IF($I74=DA$8,$H74)</f>
        <v>0</v>
      </c>
      <c r="DB74" s="100" t="n">
        <f aca="false">IF($F74=DB$8,$G74)+IF($I74=DB$8,$H74)</f>
        <v>0</v>
      </c>
      <c r="DC74" s="100" t="n">
        <f aca="false">IF($F74=DC$8,$G74)+IF($I74=DC$8,$H74)</f>
        <v>0</v>
      </c>
      <c r="DD74" s="100" t="n">
        <f aca="false">IF($F74=DD$8,$G74)+IF($I74=DD$8,$H74)</f>
        <v>0</v>
      </c>
      <c r="DE74" s="100" t="n">
        <f aca="false">IF($F74=DE$8,$G74)+IF($I74=DE$8,$H74)</f>
        <v>0</v>
      </c>
      <c r="DF74" s="100" t="n">
        <f aca="false">IF($F74=DF$8,$G74)+IF($I74=DF$8,$H74)</f>
        <v>0</v>
      </c>
      <c r="DG74" s="101"/>
      <c r="DH74" s="100" t="n">
        <f aca="false">IF($F74=DH$8,$H74)+IF($I74=DH$8,$G74)</f>
        <v>0</v>
      </c>
      <c r="DI74" s="100" t="n">
        <f aca="false">IF($F74=DI$8,$H74)+IF($I74=DI$8,$G74)</f>
        <v>0</v>
      </c>
      <c r="DJ74" s="100" t="n">
        <f aca="false">IF($F74=DJ$8,$H74)+IF($I74=DJ$8,$G74)</f>
        <v>0</v>
      </c>
      <c r="DK74" s="100" t="n">
        <f aca="false">IF($F74=DK$8,$H74)+IF($I74=DK$8,$G74)</f>
        <v>0</v>
      </c>
      <c r="DL74" s="100" t="n">
        <f aca="false">IF($F74=DL$8,$H74)+IF($I74=DL$8,$G74)</f>
        <v>0</v>
      </c>
      <c r="DM74" s="100" t="n">
        <f aca="false">IF($F74=DM$8,$H74)+IF($I74=DM$8,$G74)</f>
        <v>0</v>
      </c>
      <c r="DN74" s="100" t="n">
        <f aca="false">IF($F74=DN$8,$H74)+IF($I74=DN$8,$G74)</f>
        <v>0</v>
      </c>
      <c r="DO74" s="100" t="n">
        <f aca="false">IF($F74=DO$8,$H74)+IF($I74=DO$8,$G74)</f>
        <v>0</v>
      </c>
      <c r="DP74" s="100" t="n">
        <f aca="false">IF($F74=DP$8,$H74)+IF($I74=DP$8,$G74)</f>
        <v>0</v>
      </c>
      <c r="DQ74" s="100" t="n">
        <f aca="false">IF($F74=DQ$8,$H74)+IF($I74=DQ$8,$G74)</f>
        <v>0</v>
      </c>
      <c r="DR74" s="100" t="n">
        <f aca="false">IF($F74=DR$8,$H74)+IF($I74=DR$8,$G74)</f>
        <v>0</v>
      </c>
      <c r="DS74" s="100" t="n">
        <f aca="false">IF($F74=DS$8,$H74)+IF($I74=DS$8,$G74)</f>
        <v>0</v>
      </c>
      <c r="DT74" s="100" t="n">
        <f aca="false">IF($F74=DT$8,$H74)+IF($I74=DT$8,$G74)</f>
        <v>0</v>
      </c>
      <c r="DU74" s="100" t="n">
        <f aca="false">IF($F74=DU$8,$H74)+IF($I74=DU$8,$G74)</f>
        <v>0</v>
      </c>
      <c r="DV74" s="100" t="n">
        <f aca="false">IF($F74=DV$8,$H74)+IF($I74=DV$8,$G74)</f>
        <v>0</v>
      </c>
      <c r="DW74" s="100" t="n">
        <f aca="false">IF($F74=DW$8,$H74)+IF($I74=DW$8,$G74)</f>
        <v>0</v>
      </c>
      <c r="DX74" s="100" t="n">
        <f aca="false">IF($F74=DX$8,$H74)+IF($I74=DX$8,$G74)</f>
        <v>0</v>
      </c>
      <c r="DY74" s="100" t="n">
        <f aca="false">IF($F74=DY$8,$H74)+IF($I74=DY$8,$G74)</f>
        <v>0</v>
      </c>
      <c r="DZ74" s="100" t="n">
        <f aca="false">IF($F74=DZ$8,$H74)+IF($I74=DZ$8,$G74)</f>
        <v>0</v>
      </c>
      <c r="EA74" s="100" t="n">
        <f aca="false">IF($F74=EA$8,$H74)+IF($I74=EA$8,$G74)</f>
        <v>0</v>
      </c>
      <c r="EB74" s="100" t="n">
        <f aca="false">IF($F74=EB$8,$H74)+IF($I74=EB$8,$G74)</f>
        <v>0</v>
      </c>
      <c r="EC74" s="100" t="n">
        <f aca="false">IF($F74=EC$8,$H74)+IF($I74=EC$8,$G74)</f>
        <v>0</v>
      </c>
      <c r="ED74" s="100" t="n">
        <f aca="false">IF($F74=ED$8,$H74)+IF($I74=ED$8,$G74)</f>
        <v>0</v>
      </c>
      <c r="EE74" s="100" t="n">
        <f aca="false">IF($F74=EE$8,$H74)+IF($I74=EE$8,$G74)</f>
        <v>0</v>
      </c>
      <c r="EF74" s="100" t="n">
        <f aca="false">IF($F74=EF$8,$H74)+IF($I74=EF$8,$G74)</f>
        <v>0</v>
      </c>
      <c r="EG74" s="100" t="n">
        <f aca="false">IF($F74=EG$8,$H74)+IF($I74=EG$8,$G74)</f>
        <v>0</v>
      </c>
      <c r="EH74" s="100" t="n">
        <f aca="false">IF($F74=EH$8,$H74)+IF($I74=EH$8,$G74)</f>
        <v>0</v>
      </c>
      <c r="EI74" s="100" t="n">
        <f aca="false">IF($F74=EI$8,$H74)+IF($I74=EI$8,$G74)</f>
        <v>0</v>
      </c>
      <c r="EJ74" s="100" t="n">
        <f aca="false">IF($F74=EJ$8,$H74)+IF($I74=EJ$8,$G74)</f>
        <v>0</v>
      </c>
      <c r="EK74" s="100" t="n">
        <f aca="false">IF($F74=EK$8,$H74)+IF($I74=EK$8,$G74)</f>
        <v>0</v>
      </c>
      <c r="EL74" s="100" t="n">
        <f aca="false">IF($F74=EL$8,$H74)+IF($I74=EL$8,$G74)</f>
        <v>0</v>
      </c>
      <c r="EM74" s="100" t="n">
        <f aca="false">IF($F74=EM$8,$H74)+IF($I74=EM$8,$G74)</f>
        <v>0</v>
      </c>
      <c r="EN74" s="100" t="n">
        <f aca="false">IF($F74=EN$8,$H74)+IF($I74=EN$8,$G74)</f>
        <v>0</v>
      </c>
      <c r="EO74" s="100" t="n">
        <f aca="false">IF($F74=EO$8,$H74)+IF($I74=EO$8,$G74)</f>
        <v>0</v>
      </c>
      <c r="EP74" s="100" t="n">
        <f aca="false">IF($F74=EP$8,$H74)+IF($I74=EP$8,$G74)</f>
        <v>0</v>
      </c>
      <c r="EQ74" s="100" t="n">
        <f aca="false">IF($F74=EQ$8,$H74)+IF($I74=EQ$8,$G74)</f>
        <v>0</v>
      </c>
      <c r="ER74" s="100" t="n">
        <f aca="false">IF($F74=ER$8,$H74)+IF($I74=ER$8,$G74)</f>
        <v>0</v>
      </c>
      <c r="ES74" s="100" t="n">
        <f aca="false">IF($F74=ES$8,$H74)+IF($I74=ES$8,$G74)</f>
        <v>0</v>
      </c>
      <c r="ET74" s="100" t="n">
        <f aca="false">IF($F74=ET$8,$H74)+IF($I74=ET$8,$G74)</f>
        <v>0</v>
      </c>
      <c r="EU74" s="100" t="n">
        <f aca="false">IF($F74=EU$8,$H74)+IF($I74=EU$8,$G74)</f>
        <v>0</v>
      </c>
      <c r="EV74" s="100" t="n">
        <f aca="false">IF($F74=EV$8,$H74)+IF($I74=EV$8,$G74)</f>
        <v>0</v>
      </c>
      <c r="EW74" s="100" t="n">
        <f aca="false">IF($F74=EW$8,$H74)+IF($I74=EW$8,$G74)</f>
        <v>0</v>
      </c>
      <c r="EX74" s="100" t="n">
        <f aca="false">IF($F74=EX$8,$H74)+IF($I74=EX$8,$G74)</f>
        <v>0</v>
      </c>
      <c r="EY74" s="100" t="n">
        <f aca="false">IF($F74=EY$8,$H74)+IF($I74=EY$8,$G74)</f>
        <v>0</v>
      </c>
      <c r="EZ74" s="100" t="n">
        <f aca="false">IF($F74=EZ$8,$H74)+IF($I74=EZ$8,$G74)</f>
        <v>0</v>
      </c>
      <c r="FA74" s="100" t="n">
        <f aca="false">IF($F74=FA$8,$H74)+IF($I74=FA$8,$G74)</f>
        <v>0</v>
      </c>
      <c r="FB74" s="100" t="n">
        <f aca="false">IF($F74=FB$8,$H74)+IF($I74=FB$8,$G74)</f>
        <v>0</v>
      </c>
      <c r="FC74" s="100" t="n">
        <f aca="false">IF($F74=FC$8,$H74)+IF($I74=FC$8,$G74)</f>
        <v>0</v>
      </c>
      <c r="FE74" s="110" t="n">
        <v>4</v>
      </c>
      <c r="FF74" s="126" t="str">
        <f aca="false">Paramètres!O53</f>
        <v>Colombie</v>
      </c>
      <c r="FG74" s="112" t="n">
        <f aca="false">Paramètres!P53</f>
        <v>0</v>
      </c>
      <c r="FH74" s="113" t="n">
        <f aca="false">Paramètres!Q53</f>
        <v>0</v>
      </c>
      <c r="FI74" s="113" t="n">
        <f aca="false">Paramètres!R53</f>
        <v>0</v>
      </c>
      <c r="FJ74" s="139" t="n">
        <f aca="false">Paramètres!S53</f>
        <v>0</v>
      </c>
      <c r="FL74" s="67"/>
      <c r="FM74" s="28" t="s">
        <v>142</v>
      </c>
      <c r="FN74" s="33" t="s">
        <v>143</v>
      </c>
      <c r="FO74" s="28"/>
      <c r="FP74" s="28"/>
      <c r="FQ74" s="31"/>
      <c r="FR74" s="129" t="str">
        <f aca="false">IF(ISBLANK(FM75),"",VLOOKUP(LARGE(FO75:FO78,1),FO75:FP78,2,0))</f>
        <v/>
      </c>
      <c r="FS74" s="115"/>
      <c r="FT74" s="130"/>
      <c r="FU74" s="117" t="n">
        <f aca="false">FS74+FT74/10</f>
        <v>0</v>
      </c>
      <c r="FV74" s="118" t="str">
        <f aca="false">FR74</f>
        <v/>
      </c>
      <c r="FW74" s="31"/>
      <c r="FX74" s="67"/>
      <c r="FY74" s="66"/>
      <c r="FZ74" s="31"/>
      <c r="GA74" s="31"/>
      <c r="GC74" s="31"/>
      <c r="GD74" s="31"/>
      <c r="GE74" s="31"/>
      <c r="GF74" s="31"/>
      <c r="GG74" s="31"/>
      <c r="GH74" s="31"/>
      <c r="GI74" s="31"/>
      <c r="GJ74" s="67"/>
      <c r="GK74" s="66"/>
      <c r="GL74" s="31"/>
      <c r="GM74" s="31"/>
    </row>
    <row r="75" customFormat="false" ht="18" hidden="false" customHeight="true" outlineLevel="0" collapsed="false">
      <c r="B75" s="131" t="s">
        <v>115</v>
      </c>
      <c r="C75" s="131" t="s">
        <v>109</v>
      </c>
      <c r="D75" s="31"/>
      <c r="E75" s="144"/>
      <c r="F75" s="131" t="str">
        <f aca="false">VLOOKUP(B75,Paramètres!$C$10:$D$57,2,0)</f>
        <v>Colombie</v>
      </c>
      <c r="G75" s="132"/>
      <c r="H75" s="133"/>
      <c r="I75" s="131" t="str">
        <f aca="false">VLOOKUP(C75,Paramètres!$C$10:$D$57,2,0)</f>
        <v>Portugal</v>
      </c>
      <c r="J75" s="134" t="n">
        <v>46200</v>
      </c>
      <c r="K75" s="135" t="s">
        <v>158</v>
      </c>
      <c r="L75" s="136" t="str">
        <f aca="false">IF(G75&gt;H75,F75,IF(G75&lt;H75,I75,IF(G75="","Non joué",IF(G75=H75,"Nul"))))</f>
        <v>Non joué</v>
      </c>
      <c r="M75" s="37"/>
      <c r="N75" s="100" t="n">
        <f aca="false">IF($L75=N$8,3,IF(AND(OR($F75=N$8,$I75=N$8),$L75="Nul"),1,0))</f>
        <v>0</v>
      </c>
      <c r="O75" s="100" t="n">
        <f aca="false">IF($L75=O$8,3,IF(AND(OR($F75=O$8,$I75=O$8),$L75="Nul"),1,0))</f>
        <v>0</v>
      </c>
      <c r="P75" s="100" t="n">
        <f aca="false">IF($L75=P$8,3,IF(AND(OR($F75=P$8,$I75=P$8),$L75="Nul"),1,0))</f>
        <v>0</v>
      </c>
      <c r="Q75" s="100" t="n">
        <f aca="false">IF($L75=Q$8,3,IF(AND(OR($F75=Q$8,$I75=Q$8),$L75="Nul"),1,0))</f>
        <v>0</v>
      </c>
      <c r="R75" s="100" t="n">
        <f aca="false">IF($L75=R$8,3,IF(AND(OR($F75=R$8,$I75=R$8),$L75="Nul"),1,0))</f>
        <v>0</v>
      </c>
      <c r="S75" s="100" t="n">
        <f aca="false">IF($L75=S$8,3,IF(AND(OR($F75=S$8,$I75=S$8),$L75="Nul"),1,0))</f>
        <v>0</v>
      </c>
      <c r="T75" s="100" t="n">
        <f aca="false">IF($L75=T$8,3,IF(AND(OR($F75=T$8,$I75=T$8),$L75="Nul"),1,0))</f>
        <v>0</v>
      </c>
      <c r="U75" s="100" t="n">
        <f aca="false">IF($L75=U$8,3,IF(AND(OR($F75=U$8,$I75=U$8),$L75="Nul"),1,0))</f>
        <v>0</v>
      </c>
      <c r="V75" s="100" t="n">
        <f aca="false">IF($L75=V$8,3,IF(AND(OR($F75=V$8,$I75=V$8),$L75="Nul"),1,0))</f>
        <v>0</v>
      </c>
      <c r="W75" s="100" t="n">
        <f aca="false">IF($L75=W$8,3,IF(AND(OR($F75=W$8,$I75=W$8),$L75="Nul"),1,0))</f>
        <v>0</v>
      </c>
      <c r="X75" s="100" t="n">
        <f aca="false">IF($L75=X$8,3,IF(AND(OR($F75=X$8,$I75=X$8),$L75="Nul"),1,0))</f>
        <v>0</v>
      </c>
      <c r="Y75" s="100" t="n">
        <f aca="false">IF($L75=Y$8,3,IF(AND(OR($F75=Y$8,$I75=Y$8),$L75="Nul"),1,0))</f>
        <v>0</v>
      </c>
      <c r="Z75" s="100" t="n">
        <f aca="false">IF($L75=Z$8,3,IF(AND(OR($F75=Z$8,$I75=Z$8),$L75="Nul"),1,0))</f>
        <v>0</v>
      </c>
      <c r="AA75" s="100" t="n">
        <f aca="false">IF($L75=AA$8,3,IF(AND(OR($F75=AA$8,$I75=AA$8),$L75="Nul"),1,0))</f>
        <v>0</v>
      </c>
      <c r="AB75" s="100" t="n">
        <f aca="false">IF($L75=AB$8,3,IF(AND(OR($F75=AB$8,$I75=AB$8),$L75="Nul"),1,0))</f>
        <v>0</v>
      </c>
      <c r="AC75" s="100" t="n">
        <f aca="false">IF($L75=AC$8,3,IF(AND(OR($F75=AC$8,$I75=AC$8),$L75="Nul"),1,0))</f>
        <v>0</v>
      </c>
      <c r="AD75" s="100" t="n">
        <f aca="false">IF($L75=AD$8,3,IF(AND(OR($F75=AD$8,$I75=AD$8),$L75="Nul"),1,0))</f>
        <v>0</v>
      </c>
      <c r="AE75" s="100" t="n">
        <f aca="false">IF($L75=AE$8,3,IF(AND(OR($F75=AE$8,$I75=AE$8),$L75="Nul"),1,0))</f>
        <v>0</v>
      </c>
      <c r="AF75" s="100" t="n">
        <f aca="false">IF($L75=AF$8,3,IF(AND(OR($F75=AF$8,$I75=AF$8),$L75="Nul"),1,0))</f>
        <v>0</v>
      </c>
      <c r="AG75" s="100" t="n">
        <f aca="false">IF($L75=AG$8,3,IF(AND(OR($F75=AG$8,$I75=AG$8),$L75="Nul"),1,0))</f>
        <v>0</v>
      </c>
      <c r="AH75" s="100" t="n">
        <f aca="false">IF($L75=AH$8,3,IF(AND(OR($F75=AH$8,$I75=AH$8),$L75="Nul"),1,0))</f>
        <v>0</v>
      </c>
      <c r="AI75" s="100" t="n">
        <f aca="false">IF($L75=AI$8,3,IF(AND(OR($F75=AI$8,$I75=AI$8),$L75="Nul"),1,0))</f>
        <v>0</v>
      </c>
      <c r="AJ75" s="100" t="n">
        <f aca="false">IF($L75=AJ$8,3,IF(AND(OR($F75=AJ$8,$I75=AJ$8),$L75="Nul"),1,0))</f>
        <v>0</v>
      </c>
      <c r="AK75" s="100" t="n">
        <f aca="false">IF($L75=AK$8,3,IF(AND(OR($F75=AK$8,$I75=AK$8),$L75="Nul"),1,0))</f>
        <v>0</v>
      </c>
      <c r="AL75" s="100" t="n">
        <f aca="false">IF($L75=AL$8,3,IF(AND(OR($F75=AL$8,$I75=AL$8),$L75="Nul"),1,0))</f>
        <v>0</v>
      </c>
      <c r="AM75" s="100" t="n">
        <f aca="false">IF($L75=AM$8,3,IF(AND(OR($F75=AM$8,$I75=AM$8),$L75="Nul"),1,0))</f>
        <v>0</v>
      </c>
      <c r="AN75" s="100" t="n">
        <f aca="false">IF($L75=AN$8,3,IF(AND(OR($F75=AN$8,$I75=AN$8),$L75="Nul"),1,0))</f>
        <v>0</v>
      </c>
      <c r="AO75" s="100" t="n">
        <f aca="false">IF($L75=AO$8,3,IF(AND(OR($F75=AO$8,$I75=AO$8),$L75="Nul"),1,0))</f>
        <v>0</v>
      </c>
      <c r="AP75" s="100" t="n">
        <f aca="false">IF($L75=AP$8,3,IF(AND(OR($F75=AP$8,$I75=AP$8),$L75="Nul"),1,0))</f>
        <v>0</v>
      </c>
      <c r="AQ75" s="100" t="n">
        <f aca="false">IF($L75=AQ$8,3,IF(AND(OR($F75=AQ$8,$I75=AQ$8),$L75="Nul"),1,0))</f>
        <v>0</v>
      </c>
      <c r="AR75" s="100" t="n">
        <f aca="false">IF($L75=AR$8,3,IF(AND(OR($F75=AR$8,$I75=AR$8),$L75="Nul"),1,0))</f>
        <v>0</v>
      </c>
      <c r="AS75" s="100" t="n">
        <f aca="false">IF($L75=AS$8,3,IF(AND(OR($F75=AS$8,$I75=AS$8),$L75="Nul"),1,0))</f>
        <v>0</v>
      </c>
      <c r="AT75" s="100" t="n">
        <f aca="false">IF($L75=AT$8,3,IF(AND(OR($F75=AT$8,$I75=AT$8),$L75="Nul"),1,0))</f>
        <v>0</v>
      </c>
      <c r="AU75" s="100" t="n">
        <f aca="false">IF($L75=AU$8,3,IF(AND(OR($F75=AU$8,$I75=AU$8),$L75="Nul"),1,0))</f>
        <v>0</v>
      </c>
      <c r="AV75" s="100" t="n">
        <f aca="false">IF($L75=AV$8,3,IF(AND(OR($F75=AV$8,$I75=AV$8),$L75="Nul"),1,0))</f>
        <v>0</v>
      </c>
      <c r="AW75" s="100" t="n">
        <f aca="false">IF($L75=AW$8,3,IF(AND(OR($F75=AW$8,$I75=AW$8),$L75="Nul"),1,0))</f>
        <v>0</v>
      </c>
      <c r="AX75" s="100" t="n">
        <f aca="false">IF($L75=AX$8,3,IF(AND(OR($F75=AX$8,$I75=AX$8),$L75="Nul"),1,0))</f>
        <v>0</v>
      </c>
      <c r="AY75" s="100" t="n">
        <f aca="false">IF($L75=AY$8,3,IF(AND(OR($F75=AY$8,$I75=AY$8),$L75="Nul"),1,0))</f>
        <v>0</v>
      </c>
      <c r="AZ75" s="100" t="n">
        <f aca="false">IF($L75=AZ$8,3,IF(AND(OR($F75=AZ$8,$I75=AZ$8),$L75="Nul"),1,0))</f>
        <v>0</v>
      </c>
      <c r="BA75" s="100" t="n">
        <f aca="false">IF($L75=BA$8,3,IF(AND(OR($F75=BA$8,$I75=BA$8),$L75="Nul"),1,0))</f>
        <v>0</v>
      </c>
      <c r="BB75" s="100" t="n">
        <f aca="false">IF($L75=BB$8,3,IF(AND(OR($F75=BB$8,$I75=BB$8),$L75="Nul"),1,0))</f>
        <v>0</v>
      </c>
      <c r="BC75" s="100" t="n">
        <f aca="false">IF($L75=BC$8,3,IF(AND(OR($F75=BC$8,$I75=BC$8),$L75="Nul"),1,0))</f>
        <v>0</v>
      </c>
      <c r="BD75" s="100" t="n">
        <f aca="false">IF($L75=BD$8,3,IF(AND(OR($F75=BD$8,$I75=BD$8),$L75="Nul"),1,0))</f>
        <v>0</v>
      </c>
      <c r="BE75" s="100" t="n">
        <f aca="false">IF($L75=BE$8,3,IF(AND(OR($F75=BE$8,$I75=BE$8),$L75="Nul"),1,0))</f>
        <v>0</v>
      </c>
      <c r="BF75" s="100" t="n">
        <f aca="false">IF($L75=BF$8,3,IF(AND(OR($F75=BF$8,$I75=BF$8),$L75="Nul"),1,0))</f>
        <v>0</v>
      </c>
      <c r="BG75" s="100" t="n">
        <f aca="false">IF($L75=BG$8,3,IF(AND(OR($F75=BG$8,$I75=BG$8),$L75="Nul"),1,0))</f>
        <v>0</v>
      </c>
      <c r="BH75" s="100" t="n">
        <f aca="false">IF($L75=BH$8,3,IF(AND(OR($F75=BH$8,$I75=BH$8),$L75="Nul"),1,0))</f>
        <v>0</v>
      </c>
      <c r="BI75" s="100" t="n">
        <f aca="false">IF($L75=BI$8,3,IF(AND(OR($F75=BI$8,$I75=BI$8),$L75="Nul"),1,0))</f>
        <v>0</v>
      </c>
      <c r="BJ75" s="101"/>
      <c r="BK75" s="100" t="n">
        <f aca="false">IF($F75=BK$8,$G75)+IF($I75=BK$8,$H75)</f>
        <v>0</v>
      </c>
      <c r="BL75" s="100" t="n">
        <f aca="false">IF($F75=BL$8,$G75)+IF($I75=BL$8,$H75)</f>
        <v>0</v>
      </c>
      <c r="BM75" s="100" t="n">
        <f aca="false">IF($F75=BM$8,$G75)+IF($I75=BM$8,$H75)</f>
        <v>0</v>
      </c>
      <c r="BN75" s="100" t="n">
        <f aca="false">IF($F75=BN$8,$G75)+IF($I75=BN$8,$H75)</f>
        <v>0</v>
      </c>
      <c r="BO75" s="100" t="n">
        <f aca="false">IF($F75=BO$8,$G75)+IF($I75=BO$8,$H75)</f>
        <v>0</v>
      </c>
      <c r="BP75" s="100" t="n">
        <f aca="false">IF($F75=BP$8,$G75)+IF($I75=BP$8,$H75)</f>
        <v>0</v>
      </c>
      <c r="BQ75" s="100" t="n">
        <f aca="false">IF($F75=BQ$8,$G75)+IF($I75=BQ$8,$H75)</f>
        <v>0</v>
      </c>
      <c r="BR75" s="100" t="n">
        <f aca="false">IF($F75=BR$8,$G75)+IF($I75=BR$8,$H75)</f>
        <v>0</v>
      </c>
      <c r="BS75" s="100" t="n">
        <f aca="false">IF($F75=BS$8,$G75)+IF($I75=BS$8,$H75)</f>
        <v>0</v>
      </c>
      <c r="BT75" s="100" t="n">
        <f aca="false">IF($F75=BT$8,$G75)+IF($I75=BT$8,$H75)</f>
        <v>0</v>
      </c>
      <c r="BU75" s="100" t="n">
        <f aca="false">IF($F75=BU$8,$G75)+IF($I75=BU$8,$H75)</f>
        <v>0</v>
      </c>
      <c r="BV75" s="100" t="n">
        <f aca="false">IF($F75=BV$8,$G75)+IF($I75=BV$8,$H75)</f>
        <v>0</v>
      </c>
      <c r="BW75" s="100" t="n">
        <f aca="false">IF($F75=BW$8,$G75)+IF($I75=BW$8,$H75)</f>
        <v>0</v>
      </c>
      <c r="BX75" s="100" t="n">
        <f aca="false">IF($F75=BX$8,$G75)+IF($I75=BX$8,$H75)</f>
        <v>0</v>
      </c>
      <c r="BY75" s="100" t="n">
        <f aca="false">IF($F75=BY$8,$G75)+IF($I75=BY$8,$H75)</f>
        <v>0</v>
      </c>
      <c r="BZ75" s="100" t="n">
        <f aca="false">IF($F75=BZ$8,$G75)+IF($I75=BZ$8,$H75)</f>
        <v>0</v>
      </c>
      <c r="CA75" s="100" t="n">
        <f aca="false">IF($F75=CA$8,$G75)+IF($I75=CA$8,$H75)</f>
        <v>0</v>
      </c>
      <c r="CB75" s="100" t="n">
        <f aca="false">IF($F75=CB$8,$G75)+IF($I75=CB$8,$H75)</f>
        <v>0</v>
      </c>
      <c r="CC75" s="100" t="n">
        <f aca="false">IF($F75=CC$8,$G75)+IF($I75=CC$8,$H75)</f>
        <v>0</v>
      </c>
      <c r="CD75" s="100" t="n">
        <f aca="false">IF($F75=CD$8,$G75)+IF($I75=CD$8,$H75)</f>
        <v>0</v>
      </c>
      <c r="CE75" s="100" t="n">
        <f aca="false">IF($F75=CE$8,$G75)+IF($I75=CE$8,$H75)</f>
        <v>0</v>
      </c>
      <c r="CF75" s="100" t="n">
        <f aca="false">IF($F75=CF$8,$G75)+IF($I75=CF$8,$H75)</f>
        <v>0</v>
      </c>
      <c r="CG75" s="100" t="n">
        <f aca="false">IF($F75=CG$8,$G75)+IF($I75=CG$8,$H75)</f>
        <v>0</v>
      </c>
      <c r="CH75" s="100" t="n">
        <f aca="false">IF($F75=CH$8,$G75)+IF($I75=CH$8,$H75)</f>
        <v>0</v>
      </c>
      <c r="CI75" s="100" t="n">
        <f aca="false">IF($F75=CI$8,$G75)+IF($I75=CI$8,$H75)</f>
        <v>0</v>
      </c>
      <c r="CJ75" s="100" t="n">
        <f aca="false">IF($F75=CJ$8,$G75)+IF($I75=CJ$8,$H75)</f>
        <v>0</v>
      </c>
      <c r="CK75" s="100" t="n">
        <f aca="false">IF($F75=CK$8,$G75)+IF($I75=CK$8,$H75)</f>
        <v>0</v>
      </c>
      <c r="CL75" s="100" t="n">
        <f aca="false">IF($F75=CL$8,$G75)+IF($I75=CL$8,$H75)</f>
        <v>0</v>
      </c>
      <c r="CM75" s="100" t="n">
        <f aca="false">IF($F75=CM$8,$G75)+IF($I75=CM$8,$H75)</f>
        <v>0</v>
      </c>
      <c r="CN75" s="100" t="n">
        <f aca="false">IF($F75=CN$8,$G75)+IF($I75=CN$8,$H75)</f>
        <v>0</v>
      </c>
      <c r="CO75" s="100" t="n">
        <f aca="false">IF($F75=CO$8,$G75)+IF($I75=CO$8,$H75)</f>
        <v>0</v>
      </c>
      <c r="CP75" s="100" t="n">
        <f aca="false">IF($F75=CP$8,$G75)+IF($I75=CP$8,$H75)</f>
        <v>0</v>
      </c>
      <c r="CQ75" s="100" t="n">
        <f aca="false">IF($F75=CQ$8,$G75)+IF($I75=CQ$8,$H75)</f>
        <v>0</v>
      </c>
      <c r="CR75" s="100" t="n">
        <f aca="false">IF($F75=CR$8,$G75)+IF($I75=CR$8,$H75)</f>
        <v>0</v>
      </c>
      <c r="CS75" s="100" t="n">
        <f aca="false">IF($F75=CS$8,$G75)+IF($I75=CS$8,$H75)</f>
        <v>0</v>
      </c>
      <c r="CT75" s="100" t="n">
        <f aca="false">IF($F75=CT$8,$G75)+IF($I75=CT$8,$H75)</f>
        <v>0</v>
      </c>
      <c r="CU75" s="100" t="n">
        <f aca="false">IF($F75=CU$8,$G75)+IF($I75=CU$8,$H75)</f>
        <v>0</v>
      </c>
      <c r="CV75" s="100" t="n">
        <f aca="false">IF($F75=CV$8,$G75)+IF($I75=CV$8,$H75)</f>
        <v>0</v>
      </c>
      <c r="CW75" s="100" t="n">
        <f aca="false">IF($F75=CW$8,$G75)+IF($I75=CW$8,$H75)</f>
        <v>0</v>
      </c>
      <c r="CX75" s="100" t="n">
        <f aca="false">IF($F75=CX$8,$G75)+IF($I75=CX$8,$H75)</f>
        <v>0</v>
      </c>
      <c r="CY75" s="100" t="n">
        <f aca="false">IF($F75=CY$8,$G75)+IF($I75=CY$8,$H75)</f>
        <v>0</v>
      </c>
      <c r="CZ75" s="100" t="n">
        <f aca="false">IF($F75=CZ$8,$G75)+IF($I75=CZ$8,$H75)</f>
        <v>0</v>
      </c>
      <c r="DA75" s="100" t="n">
        <f aca="false">IF($F75=DA$8,$G75)+IF($I75=DA$8,$H75)</f>
        <v>0</v>
      </c>
      <c r="DB75" s="100" t="n">
        <f aca="false">IF($F75=DB$8,$G75)+IF($I75=DB$8,$H75)</f>
        <v>0</v>
      </c>
      <c r="DC75" s="100" t="n">
        <f aca="false">IF($F75=DC$8,$G75)+IF($I75=DC$8,$H75)</f>
        <v>0</v>
      </c>
      <c r="DD75" s="100" t="n">
        <f aca="false">IF($F75=DD$8,$G75)+IF($I75=DD$8,$H75)</f>
        <v>0</v>
      </c>
      <c r="DE75" s="100" t="n">
        <f aca="false">IF($F75=DE$8,$G75)+IF($I75=DE$8,$H75)</f>
        <v>0</v>
      </c>
      <c r="DF75" s="100" t="n">
        <f aca="false">IF($F75=DF$8,$G75)+IF($I75=DF$8,$H75)</f>
        <v>0</v>
      </c>
      <c r="DG75" s="101"/>
      <c r="DH75" s="100" t="n">
        <f aca="false">IF($F75=DH$8,$H75)+IF($I75=DH$8,$G75)</f>
        <v>0</v>
      </c>
      <c r="DI75" s="100" t="n">
        <f aca="false">IF($F75=DI$8,$H75)+IF($I75=DI$8,$G75)</f>
        <v>0</v>
      </c>
      <c r="DJ75" s="100" t="n">
        <f aca="false">IF($F75=DJ$8,$H75)+IF($I75=DJ$8,$G75)</f>
        <v>0</v>
      </c>
      <c r="DK75" s="100" t="n">
        <f aca="false">IF($F75=DK$8,$H75)+IF($I75=DK$8,$G75)</f>
        <v>0</v>
      </c>
      <c r="DL75" s="100" t="n">
        <f aca="false">IF($F75=DL$8,$H75)+IF($I75=DL$8,$G75)</f>
        <v>0</v>
      </c>
      <c r="DM75" s="100" t="n">
        <f aca="false">IF($F75=DM$8,$H75)+IF($I75=DM$8,$G75)</f>
        <v>0</v>
      </c>
      <c r="DN75" s="100" t="n">
        <f aca="false">IF($F75=DN$8,$H75)+IF($I75=DN$8,$G75)</f>
        <v>0</v>
      </c>
      <c r="DO75" s="100" t="n">
        <f aca="false">IF($F75=DO$8,$H75)+IF($I75=DO$8,$G75)</f>
        <v>0</v>
      </c>
      <c r="DP75" s="100" t="n">
        <f aca="false">IF($F75=DP$8,$H75)+IF($I75=DP$8,$G75)</f>
        <v>0</v>
      </c>
      <c r="DQ75" s="100" t="n">
        <f aca="false">IF($F75=DQ$8,$H75)+IF($I75=DQ$8,$G75)</f>
        <v>0</v>
      </c>
      <c r="DR75" s="100" t="n">
        <f aca="false">IF($F75=DR$8,$H75)+IF($I75=DR$8,$G75)</f>
        <v>0</v>
      </c>
      <c r="DS75" s="100" t="n">
        <f aca="false">IF($F75=DS$8,$H75)+IF($I75=DS$8,$G75)</f>
        <v>0</v>
      </c>
      <c r="DT75" s="100" t="n">
        <f aca="false">IF($F75=DT$8,$H75)+IF($I75=DT$8,$G75)</f>
        <v>0</v>
      </c>
      <c r="DU75" s="100" t="n">
        <f aca="false">IF($F75=DU$8,$H75)+IF($I75=DU$8,$G75)</f>
        <v>0</v>
      </c>
      <c r="DV75" s="100" t="n">
        <f aca="false">IF($F75=DV$8,$H75)+IF($I75=DV$8,$G75)</f>
        <v>0</v>
      </c>
      <c r="DW75" s="100" t="n">
        <f aca="false">IF($F75=DW$8,$H75)+IF($I75=DW$8,$G75)</f>
        <v>0</v>
      </c>
      <c r="DX75" s="100" t="n">
        <f aca="false">IF($F75=DX$8,$H75)+IF($I75=DX$8,$G75)</f>
        <v>0</v>
      </c>
      <c r="DY75" s="100" t="n">
        <f aca="false">IF($F75=DY$8,$H75)+IF($I75=DY$8,$G75)</f>
        <v>0</v>
      </c>
      <c r="DZ75" s="100" t="n">
        <f aca="false">IF($F75=DZ$8,$H75)+IF($I75=DZ$8,$G75)</f>
        <v>0</v>
      </c>
      <c r="EA75" s="100" t="n">
        <f aca="false">IF($F75=EA$8,$H75)+IF($I75=EA$8,$G75)</f>
        <v>0</v>
      </c>
      <c r="EB75" s="100" t="n">
        <f aca="false">IF($F75=EB$8,$H75)+IF($I75=EB$8,$G75)</f>
        <v>0</v>
      </c>
      <c r="EC75" s="100" t="n">
        <f aca="false">IF($F75=EC$8,$H75)+IF($I75=EC$8,$G75)</f>
        <v>0</v>
      </c>
      <c r="ED75" s="100" t="n">
        <f aca="false">IF($F75=ED$8,$H75)+IF($I75=ED$8,$G75)</f>
        <v>0</v>
      </c>
      <c r="EE75" s="100" t="n">
        <f aca="false">IF($F75=EE$8,$H75)+IF($I75=EE$8,$G75)</f>
        <v>0</v>
      </c>
      <c r="EF75" s="100" t="n">
        <f aca="false">IF($F75=EF$8,$H75)+IF($I75=EF$8,$G75)</f>
        <v>0</v>
      </c>
      <c r="EG75" s="100" t="n">
        <f aca="false">IF($F75=EG$8,$H75)+IF($I75=EG$8,$G75)</f>
        <v>0</v>
      </c>
      <c r="EH75" s="100" t="n">
        <f aca="false">IF($F75=EH$8,$H75)+IF($I75=EH$8,$G75)</f>
        <v>0</v>
      </c>
      <c r="EI75" s="100" t="n">
        <f aca="false">IF($F75=EI$8,$H75)+IF($I75=EI$8,$G75)</f>
        <v>0</v>
      </c>
      <c r="EJ75" s="100" t="n">
        <f aca="false">IF($F75=EJ$8,$H75)+IF($I75=EJ$8,$G75)</f>
        <v>0</v>
      </c>
      <c r="EK75" s="100" t="n">
        <f aca="false">IF($F75=EK$8,$H75)+IF($I75=EK$8,$G75)</f>
        <v>0</v>
      </c>
      <c r="EL75" s="100" t="n">
        <f aca="false">IF($F75=EL$8,$H75)+IF($I75=EL$8,$G75)</f>
        <v>0</v>
      </c>
      <c r="EM75" s="100" t="n">
        <f aca="false">IF($F75=EM$8,$H75)+IF($I75=EM$8,$G75)</f>
        <v>0</v>
      </c>
      <c r="EN75" s="100" t="n">
        <f aca="false">IF($F75=EN$8,$H75)+IF($I75=EN$8,$G75)</f>
        <v>0</v>
      </c>
      <c r="EO75" s="100" t="n">
        <f aca="false">IF($F75=EO$8,$H75)+IF($I75=EO$8,$G75)</f>
        <v>0</v>
      </c>
      <c r="EP75" s="100" t="n">
        <f aca="false">IF($F75=EP$8,$H75)+IF($I75=EP$8,$G75)</f>
        <v>0</v>
      </c>
      <c r="EQ75" s="100" t="n">
        <f aca="false">IF($F75=EQ$8,$H75)+IF($I75=EQ$8,$G75)</f>
        <v>0</v>
      </c>
      <c r="ER75" s="100" t="n">
        <f aca="false">IF($F75=ER$8,$H75)+IF($I75=ER$8,$G75)</f>
        <v>0</v>
      </c>
      <c r="ES75" s="100" t="n">
        <f aca="false">IF($F75=ES$8,$H75)+IF($I75=ES$8,$G75)</f>
        <v>0</v>
      </c>
      <c r="ET75" s="100" t="n">
        <f aca="false">IF($F75=ET$8,$H75)+IF($I75=ET$8,$G75)</f>
        <v>0</v>
      </c>
      <c r="EU75" s="100" t="n">
        <f aca="false">IF($F75=EU$8,$H75)+IF($I75=EU$8,$G75)</f>
        <v>0</v>
      </c>
      <c r="EV75" s="100" t="n">
        <f aca="false">IF($F75=EV$8,$H75)+IF($I75=EV$8,$G75)</f>
        <v>0</v>
      </c>
      <c r="EW75" s="100" t="n">
        <f aca="false">IF($F75=EW$8,$H75)+IF($I75=EW$8,$G75)</f>
        <v>0</v>
      </c>
      <c r="EX75" s="100" t="n">
        <f aca="false">IF($F75=EX$8,$H75)+IF($I75=EX$8,$G75)</f>
        <v>0</v>
      </c>
      <c r="EY75" s="100" t="n">
        <f aca="false">IF($F75=EY$8,$H75)+IF($I75=EY$8,$G75)</f>
        <v>0</v>
      </c>
      <c r="EZ75" s="100" t="n">
        <f aca="false">IF($F75=EZ$8,$H75)+IF($I75=EZ$8,$G75)</f>
        <v>0</v>
      </c>
      <c r="FA75" s="100" t="n">
        <f aca="false">IF($F75=FA$8,$H75)+IF($I75=FA$8,$G75)</f>
        <v>0</v>
      </c>
      <c r="FB75" s="100" t="n">
        <f aca="false">IF($F75=FB$8,$H75)+IF($I75=FB$8,$G75)</f>
        <v>0</v>
      </c>
      <c r="FC75" s="100" t="n">
        <f aca="false">IF($F75=FC$8,$H75)+IF($I75=FC$8,$G75)</f>
        <v>0</v>
      </c>
      <c r="FF75" s="34"/>
      <c r="FG75" s="34"/>
      <c r="FH75" s="34"/>
      <c r="FI75" s="34"/>
      <c r="FJ75" s="34"/>
      <c r="FL75" s="88" t="s">
        <v>228</v>
      </c>
      <c r="FM75" s="89"/>
      <c r="FN75" s="90"/>
      <c r="FO75" s="91" t="n">
        <f aca="false">FM75+FN75/10</f>
        <v>0</v>
      </c>
      <c r="FP75" s="92" t="str">
        <f aca="false">FL76</f>
        <v>Angleterre</v>
      </c>
      <c r="FQ75" s="31"/>
      <c r="FR75" s="129"/>
      <c r="FS75" s="115"/>
      <c r="FT75" s="130"/>
      <c r="FU75" s="117"/>
      <c r="FV75" s="118"/>
      <c r="FW75" s="31"/>
      <c r="FX75" s="67"/>
      <c r="FY75" s="66"/>
      <c r="FZ75" s="31"/>
      <c r="GA75" s="31"/>
      <c r="GC75" s="31"/>
      <c r="GD75" s="31"/>
      <c r="GE75" s="31"/>
      <c r="GF75" s="31"/>
      <c r="GG75" s="31"/>
      <c r="GH75" s="31"/>
      <c r="GI75" s="31"/>
      <c r="GJ75" s="67"/>
      <c r="GK75" s="66"/>
      <c r="GL75" s="31"/>
      <c r="GM75" s="31"/>
    </row>
    <row r="76" customFormat="false" ht="18" hidden="false" customHeight="true" outlineLevel="0" collapsed="false">
      <c r="B76" s="93" t="s">
        <v>118</v>
      </c>
      <c r="C76" s="93" t="s">
        <v>120</v>
      </c>
      <c r="D76" s="31"/>
      <c r="E76" s="146" t="s">
        <v>229</v>
      </c>
      <c r="F76" s="93" t="str">
        <f aca="false">VLOOKUP(B76,Paramètres!$C$10:$D$57,2,0)</f>
        <v>Angleterre</v>
      </c>
      <c r="G76" s="95"/>
      <c r="H76" s="96"/>
      <c r="I76" s="93" t="str">
        <f aca="false">VLOOKUP(C76,Paramètres!$C$10:$D$57,2,0)</f>
        <v>Croatie</v>
      </c>
      <c r="J76" s="97" t="n">
        <v>46190</v>
      </c>
      <c r="K76" s="98" t="s">
        <v>164</v>
      </c>
      <c r="L76" s="99" t="str">
        <f aca="false">IF(G76&gt;H76,F76,IF(G76&lt;H76,I76,IF(G76="","Non joué",IF(G76=H76,"Nul"))))</f>
        <v>Non joué</v>
      </c>
      <c r="M76" s="37"/>
      <c r="N76" s="100" t="n">
        <f aca="false">IF($L76=N$8,3,IF(AND(OR($F76=N$8,$I76=N$8),$L76="Nul"),1,0))</f>
        <v>0</v>
      </c>
      <c r="O76" s="100" t="n">
        <f aca="false">IF($L76=O$8,3,IF(AND(OR($F76=O$8,$I76=O$8),$L76="Nul"),1,0))</f>
        <v>0</v>
      </c>
      <c r="P76" s="100" t="n">
        <f aca="false">IF($L76=P$8,3,IF(AND(OR($F76=P$8,$I76=P$8),$L76="Nul"),1,0))</f>
        <v>0</v>
      </c>
      <c r="Q76" s="100" t="n">
        <f aca="false">IF($L76=Q$8,3,IF(AND(OR($F76=Q$8,$I76=Q$8),$L76="Nul"),1,0))</f>
        <v>0</v>
      </c>
      <c r="R76" s="100" t="n">
        <f aca="false">IF($L76=R$8,3,IF(AND(OR($F76=R$8,$I76=R$8),$L76="Nul"),1,0))</f>
        <v>0</v>
      </c>
      <c r="S76" s="100" t="n">
        <f aca="false">IF($L76=S$8,3,IF(AND(OR($F76=S$8,$I76=S$8),$L76="Nul"),1,0))</f>
        <v>0</v>
      </c>
      <c r="T76" s="100" t="n">
        <f aca="false">IF($L76=T$8,3,IF(AND(OR($F76=T$8,$I76=T$8),$L76="Nul"),1,0))</f>
        <v>0</v>
      </c>
      <c r="U76" s="100" t="n">
        <f aca="false">IF($L76=U$8,3,IF(AND(OR($F76=U$8,$I76=U$8),$L76="Nul"),1,0))</f>
        <v>0</v>
      </c>
      <c r="V76" s="100" t="n">
        <f aca="false">IF($L76=V$8,3,IF(AND(OR($F76=V$8,$I76=V$8),$L76="Nul"),1,0))</f>
        <v>0</v>
      </c>
      <c r="W76" s="100" t="n">
        <f aca="false">IF($L76=W$8,3,IF(AND(OR($F76=W$8,$I76=W$8),$L76="Nul"),1,0))</f>
        <v>0</v>
      </c>
      <c r="X76" s="100" t="n">
        <f aca="false">IF($L76=X$8,3,IF(AND(OR($F76=X$8,$I76=X$8),$L76="Nul"),1,0))</f>
        <v>0</v>
      </c>
      <c r="Y76" s="100" t="n">
        <f aca="false">IF($L76=Y$8,3,IF(AND(OR($F76=Y$8,$I76=Y$8),$L76="Nul"),1,0))</f>
        <v>0</v>
      </c>
      <c r="Z76" s="100" t="n">
        <f aca="false">IF($L76=Z$8,3,IF(AND(OR($F76=Z$8,$I76=Z$8),$L76="Nul"),1,0))</f>
        <v>0</v>
      </c>
      <c r="AA76" s="100" t="n">
        <f aca="false">IF($L76=AA$8,3,IF(AND(OR($F76=AA$8,$I76=AA$8),$L76="Nul"),1,0))</f>
        <v>0</v>
      </c>
      <c r="AB76" s="100" t="n">
        <f aca="false">IF($L76=AB$8,3,IF(AND(OR($F76=AB$8,$I76=AB$8),$L76="Nul"),1,0))</f>
        <v>0</v>
      </c>
      <c r="AC76" s="100" t="n">
        <f aca="false">IF($L76=AC$8,3,IF(AND(OR($F76=AC$8,$I76=AC$8),$L76="Nul"),1,0))</f>
        <v>0</v>
      </c>
      <c r="AD76" s="100" t="n">
        <f aca="false">IF($L76=AD$8,3,IF(AND(OR($F76=AD$8,$I76=AD$8),$L76="Nul"),1,0))</f>
        <v>0</v>
      </c>
      <c r="AE76" s="100" t="n">
        <f aca="false">IF($L76=AE$8,3,IF(AND(OR($F76=AE$8,$I76=AE$8),$L76="Nul"),1,0))</f>
        <v>0</v>
      </c>
      <c r="AF76" s="100" t="n">
        <f aca="false">IF($L76=AF$8,3,IF(AND(OR($F76=AF$8,$I76=AF$8),$L76="Nul"),1,0))</f>
        <v>0</v>
      </c>
      <c r="AG76" s="100" t="n">
        <f aca="false">IF($L76=AG$8,3,IF(AND(OR($F76=AG$8,$I76=AG$8),$L76="Nul"),1,0))</f>
        <v>0</v>
      </c>
      <c r="AH76" s="100" t="n">
        <f aca="false">IF($L76=AH$8,3,IF(AND(OR($F76=AH$8,$I76=AH$8),$L76="Nul"),1,0))</f>
        <v>0</v>
      </c>
      <c r="AI76" s="100" t="n">
        <f aca="false">IF($L76=AI$8,3,IF(AND(OR($F76=AI$8,$I76=AI$8),$L76="Nul"),1,0))</f>
        <v>0</v>
      </c>
      <c r="AJ76" s="100" t="n">
        <f aca="false">IF($L76=AJ$8,3,IF(AND(OR($F76=AJ$8,$I76=AJ$8),$L76="Nul"),1,0))</f>
        <v>0</v>
      </c>
      <c r="AK76" s="100" t="n">
        <f aca="false">IF($L76=AK$8,3,IF(AND(OR($F76=AK$8,$I76=AK$8),$L76="Nul"),1,0))</f>
        <v>0</v>
      </c>
      <c r="AL76" s="100" t="n">
        <f aca="false">IF($L76=AL$8,3,IF(AND(OR($F76=AL$8,$I76=AL$8),$L76="Nul"),1,0))</f>
        <v>0</v>
      </c>
      <c r="AM76" s="100" t="n">
        <f aca="false">IF($L76=AM$8,3,IF(AND(OR($F76=AM$8,$I76=AM$8),$L76="Nul"),1,0))</f>
        <v>0</v>
      </c>
      <c r="AN76" s="100" t="n">
        <f aca="false">IF($L76=AN$8,3,IF(AND(OR($F76=AN$8,$I76=AN$8),$L76="Nul"),1,0))</f>
        <v>0</v>
      </c>
      <c r="AO76" s="100" t="n">
        <f aca="false">IF($L76=AO$8,3,IF(AND(OR($F76=AO$8,$I76=AO$8),$L76="Nul"),1,0))</f>
        <v>0</v>
      </c>
      <c r="AP76" s="100" t="n">
        <f aca="false">IF($L76=AP$8,3,IF(AND(OR($F76=AP$8,$I76=AP$8),$L76="Nul"),1,0))</f>
        <v>0</v>
      </c>
      <c r="AQ76" s="100" t="n">
        <f aca="false">IF($L76=AQ$8,3,IF(AND(OR($F76=AQ$8,$I76=AQ$8),$L76="Nul"),1,0))</f>
        <v>0</v>
      </c>
      <c r="AR76" s="100" t="n">
        <f aca="false">IF($L76=AR$8,3,IF(AND(OR($F76=AR$8,$I76=AR$8),$L76="Nul"),1,0))</f>
        <v>0</v>
      </c>
      <c r="AS76" s="100" t="n">
        <f aca="false">IF($L76=AS$8,3,IF(AND(OR($F76=AS$8,$I76=AS$8),$L76="Nul"),1,0))</f>
        <v>0</v>
      </c>
      <c r="AT76" s="100" t="n">
        <f aca="false">IF($L76=AT$8,3,IF(AND(OR($F76=AT$8,$I76=AT$8),$L76="Nul"),1,0))</f>
        <v>0</v>
      </c>
      <c r="AU76" s="100" t="n">
        <f aca="false">IF($L76=AU$8,3,IF(AND(OR($F76=AU$8,$I76=AU$8),$L76="Nul"),1,0))</f>
        <v>0</v>
      </c>
      <c r="AV76" s="100" t="n">
        <f aca="false">IF($L76=AV$8,3,IF(AND(OR($F76=AV$8,$I76=AV$8),$L76="Nul"),1,0))</f>
        <v>0</v>
      </c>
      <c r="AW76" s="100" t="n">
        <f aca="false">IF($L76=AW$8,3,IF(AND(OR($F76=AW$8,$I76=AW$8),$L76="Nul"),1,0))</f>
        <v>0</v>
      </c>
      <c r="AX76" s="100" t="n">
        <f aca="false">IF($L76=AX$8,3,IF(AND(OR($F76=AX$8,$I76=AX$8),$L76="Nul"),1,0))</f>
        <v>0</v>
      </c>
      <c r="AY76" s="100" t="n">
        <f aca="false">IF($L76=AY$8,3,IF(AND(OR($F76=AY$8,$I76=AY$8),$L76="Nul"),1,0))</f>
        <v>0</v>
      </c>
      <c r="AZ76" s="100" t="n">
        <f aca="false">IF($L76=AZ$8,3,IF(AND(OR($F76=AZ$8,$I76=AZ$8),$L76="Nul"),1,0))</f>
        <v>0</v>
      </c>
      <c r="BA76" s="100" t="n">
        <f aca="false">IF($L76=BA$8,3,IF(AND(OR($F76=BA$8,$I76=BA$8),$L76="Nul"),1,0))</f>
        <v>0</v>
      </c>
      <c r="BB76" s="100" t="n">
        <f aca="false">IF($L76=BB$8,3,IF(AND(OR($F76=BB$8,$I76=BB$8),$L76="Nul"),1,0))</f>
        <v>0</v>
      </c>
      <c r="BC76" s="100" t="n">
        <f aca="false">IF($L76=BC$8,3,IF(AND(OR($F76=BC$8,$I76=BC$8),$L76="Nul"),1,0))</f>
        <v>0</v>
      </c>
      <c r="BD76" s="100" t="n">
        <f aca="false">IF($L76=BD$8,3,IF(AND(OR($F76=BD$8,$I76=BD$8),$L76="Nul"),1,0))</f>
        <v>0</v>
      </c>
      <c r="BE76" s="100" t="n">
        <f aca="false">IF($L76=BE$8,3,IF(AND(OR($F76=BE$8,$I76=BE$8),$L76="Nul"),1,0))</f>
        <v>0</v>
      </c>
      <c r="BF76" s="100" t="n">
        <f aca="false">IF($L76=BF$8,3,IF(AND(OR($F76=BF$8,$I76=BF$8),$L76="Nul"),1,0))</f>
        <v>0</v>
      </c>
      <c r="BG76" s="100" t="n">
        <f aca="false">IF($L76=BG$8,3,IF(AND(OR($F76=BG$8,$I76=BG$8),$L76="Nul"),1,0))</f>
        <v>0</v>
      </c>
      <c r="BH76" s="100" t="n">
        <f aca="false">IF($L76=BH$8,3,IF(AND(OR($F76=BH$8,$I76=BH$8),$L76="Nul"),1,0))</f>
        <v>0</v>
      </c>
      <c r="BI76" s="100" t="n">
        <f aca="false">IF($L76=BI$8,3,IF(AND(OR($F76=BI$8,$I76=BI$8),$L76="Nul"),1,0))</f>
        <v>0</v>
      </c>
      <c r="BJ76" s="101"/>
      <c r="BK76" s="100" t="n">
        <f aca="false">IF($F76=BK$8,$G76)+IF($I76=BK$8,$H76)</f>
        <v>0</v>
      </c>
      <c r="BL76" s="100" t="n">
        <f aca="false">IF($F76=BL$8,$G76)+IF($I76=BL$8,$H76)</f>
        <v>0</v>
      </c>
      <c r="BM76" s="100" t="n">
        <f aca="false">IF($F76=BM$8,$G76)+IF($I76=BM$8,$H76)</f>
        <v>0</v>
      </c>
      <c r="BN76" s="100" t="n">
        <f aca="false">IF($F76=BN$8,$G76)+IF($I76=BN$8,$H76)</f>
        <v>0</v>
      </c>
      <c r="BO76" s="100" t="n">
        <f aca="false">IF($F76=BO$8,$G76)+IF($I76=BO$8,$H76)</f>
        <v>0</v>
      </c>
      <c r="BP76" s="100" t="n">
        <f aca="false">IF($F76=BP$8,$G76)+IF($I76=BP$8,$H76)</f>
        <v>0</v>
      </c>
      <c r="BQ76" s="100" t="n">
        <f aca="false">IF($F76=BQ$8,$G76)+IF($I76=BQ$8,$H76)</f>
        <v>0</v>
      </c>
      <c r="BR76" s="100" t="n">
        <f aca="false">IF($F76=BR$8,$G76)+IF($I76=BR$8,$H76)</f>
        <v>0</v>
      </c>
      <c r="BS76" s="100" t="n">
        <f aca="false">IF($F76=BS$8,$G76)+IF($I76=BS$8,$H76)</f>
        <v>0</v>
      </c>
      <c r="BT76" s="100" t="n">
        <f aca="false">IF($F76=BT$8,$G76)+IF($I76=BT$8,$H76)</f>
        <v>0</v>
      </c>
      <c r="BU76" s="100" t="n">
        <f aca="false">IF($F76=BU$8,$G76)+IF($I76=BU$8,$H76)</f>
        <v>0</v>
      </c>
      <c r="BV76" s="100" t="n">
        <f aca="false">IF($F76=BV$8,$G76)+IF($I76=BV$8,$H76)</f>
        <v>0</v>
      </c>
      <c r="BW76" s="100" t="n">
        <f aca="false">IF($F76=BW$8,$G76)+IF($I76=BW$8,$H76)</f>
        <v>0</v>
      </c>
      <c r="BX76" s="100" t="n">
        <f aca="false">IF($F76=BX$8,$G76)+IF($I76=BX$8,$H76)</f>
        <v>0</v>
      </c>
      <c r="BY76" s="100" t="n">
        <f aca="false">IF($F76=BY$8,$G76)+IF($I76=BY$8,$H76)</f>
        <v>0</v>
      </c>
      <c r="BZ76" s="100" t="n">
        <f aca="false">IF($F76=BZ$8,$G76)+IF($I76=BZ$8,$H76)</f>
        <v>0</v>
      </c>
      <c r="CA76" s="100" t="n">
        <f aca="false">IF($F76=CA$8,$G76)+IF($I76=CA$8,$H76)</f>
        <v>0</v>
      </c>
      <c r="CB76" s="100" t="n">
        <f aca="false">IF($F76=CB$8,$G76)+IF($I76=CB$8,$H76)</f>
        <v>0</v>
      </c>
      <c r="CC76" s="100" t="n">
        <f aca="false">IF($F76=CC$8,$G76)+IF($I76=CC$8,$H76)</f>
        <v>0</v>
      </c>
      <c r="CD76" s="100" t="n">
        <f aca="false">IF($F76=CD$8,$G76)+IF($I76=CD$8,$H76)</f>
        <v>0</v>
      </c>
      <c r="CE76" s="100" t="n">
        <f aca="false">IF($F76=CE$8,$G76)+IF($I76=CE$8,$H76)</f>
        <v>0</v>
      </c>
      <c r="CF76" s="100" t="n">
        <f aca="false">IF($F76=CF$8,$G76)+IF($I76=CF$8,$H76)</f>
        <v>0</v>
      </c>
      <c r="CG76" s="100" t="n">
        <f aca="false">IF($F76=CG$8,$G76)+IF($I76=CG$8,$H76)</f>
        <v>0</v>
      </c>
      <c r="CH76" s="100" t="n">
        <f aca="false">IF($F76=CH$8,$G76)+IF($I76=CH$8,$H76)</f>
        <v>0</v>
      </c>
      <c r="CI76" s="100" t="n">
        <f aca="false">IF($F76=CI$8,$G76)+IF($I76=CI$8,$H76)</f>
        <v>0</v>
      </c>
      <c r="CJ76" s="100" t="n">
        <f aca="false">IF($F76=CJ$8,$G76)+IF($I76=CJ$8,$H76)</f>
        <v>0</v>
      </c>
      <c r="CK76" s="100" t="n">
        <f aca="false">IF($F76=CK$8,$G76)+IF($I76=CK$8,$H76)</f>
        <v>0</v>
      </c>
      <c r="CL76" s="100" t="n">
        <f aca="false">IF($F76=CL$8,$G76)+IF($I76=CL$8,$H76)</f>
        <v>0</v>
      </c>
      <c r="CM76" s="100" t="n">
        <f aca="false">IF($F76=CM$8,$G76)+IF($I76=CM$8,$H76)</f>
        <v>0</v>
      </c>
      <c r="CN76" s="100" t="n">
        <f aca="false">IF($F76=CN$8,$G76)+IF($I76=CN$8,$H76)</f>
        <v>0</v>
      </c>
      <c r="CO76" s="100" t="n">
        <f aca="false">IF($F76=CO$8,$G76)+IF($I76=CO$8,$H76)</f>
        <v>0</v>
      </c>
      <c r="CP76" s="100" t="n">
        <f aca="false">IF($F76=CP$8,$G76)+IF($I76=CP$8,$H76)</f>
        <v>0</v>
      </c>
      <c r="CQ76" s="100" t="n">
        <f aca="false">IF($F76=CQ$8,$G76)+IF($I76=CQ$8,$H76)</f>
        <v>0</v>
      </c>
      <c r="CR76" s="100" t="n">
        <f aca="false">IF($F76=CR$8,$G76)+IF($I76=CR$8,$H76)</f>
        <v>0</v>
      </c>
      <c r="CS76" s="100" t="n">
        <f aca="false">IF($F76=CS$8,$G76)+IF($I76=CS$8,$H76)</f>
        <v>0</v>
      </c>
      <c r="CT76" s="100" t="n">
        <f aca="false">IF($F76=CT$8,$G76)+IF($I76=CT$8,$H76)</f>
        <v>0</v>
      </c>
      <c r="CU76" s="100" t="n">
        <f aca="false">IF($F76=CU$8,$G76)+IF($I76=CU$8,$H76)</f>
        <v>0</v>
      </c>
      <c r="CV76" s="100" t="n">
        <f aca="false">IF($F76=CV$8,$G76)+IF($I76=CV$8,$H76)</f>
        <v>0</v>
      </c>
      <c r="CW76" s="100" t="n">
        <f aca="false">IF($F76=CW$8,$G76)+IF($I76=CW$8,$H76)</f>
        <v>0</v>
      </c>
      <c r="CX76" s="100" t="n">
        <f aca="false">IF($F76=CX$8,$G76)+IF($I76=CX$8,$H76)</f>
        <v>0</v>
      </c>
      <c r="CY76" s="100" t="n">
        <f aca="false">IF($F76=CY$8,$G76)+IF($I76=CY$8,$H76)</f>
        <v>0</v>
      </c>
      <c r="CZ76" s="100" t="n">
        <f aca="false">IF($F76=CZ$8,$G76)+IF($I76=CZ$8,$H76)</f>
        <v>0</v>
      </c>
      <c r="DA76" s="100" t="n">
        <f aca="false">IF($F76=DA$8,$G76)+IF($I76=DA$8,$H76)</f>
        <v>0</v>
      </c>
      <c r="DB76" s="100" t="n">
        <f aca="false">IF($F76=DB$8,$G76)+IF($I76=DB$8,$H76)</f>
        <v>0</v>
      </c>
      <c r="DC76" s="100" t="n">
        <f aca="false">IF($F76=DC$8,$G76)+IF($I76=DC$8,$H76)</f>
        <v>0</v>
      </c>
      <c r="DD76" s="100" t="n">
        <f aca="false">IF($F76=DD$8,$G76)+IF($I76=DD$8,$H76)</f>
        <v>0</v>
      </c>
      <c r="DE76" s="100" t="n">
        <f aca="false">IF($F76=DE$8,$G76)+IF($I76=DE$8,$H76)</f>
        <v>0</v>
      </c>
      <c r="DF76" s="100" t="n">
        <f aca="false">IF($F76=DF$8,$G76)+IF($I76=DF$8,$H76)</f>
        <v>0</v>
      </c>
      <c r="DG76" s="101"/>
      <c r="DH76" s="100" t="n">
        <f aca="false">IF($F76=DH$8,$H76)+IF($I76=DH$8,$G76)</f>
        <v>0</v>
      </c>
      <c r="DI76" s="100" t="n">
        <f aca="false">IF($F76=DI$8,$H76)+IF($I76=DI$8,$G76)</f>
        <v>0</v>
      </c>
      <c r="DJ76" s="100" t="n">
        <f aca="false">IF($F76=DJ$8,$H76)+IF($I76=DJ$8,$G76)</f>
        <v>0</v>
      </c>
      <c r="DK76" s="100" t="n">
        <f aca="false">IF($F76=DK$8,$H76)+IF($I76=DK$8,$G76)</f>
        <v>0</v>
      </c>
      <c r="DL76" s="100" t="n">
        <f aca="false">IF($F76=DL$8,$H76)+IF($I76=DL$8,$G76)</f>
        <v>0</v>
      </c>
      <c r="DM76" s="100" t="n">
        <f aca="false">IF($F76=DM$8,$H76)+IF($I76=DM$8,$G76)</f>
        <v>0</v>
      </c>
      <c r="DN76" s="100" t="n">
        <f aca="false">IF($F76=DN$8,$H76)+IF($I76=DN$8,$G76)</f>
        <v>0</v>
      </c>
      <c r="DO76" s="100" t="n">
        <f aca="false">IF($F76=DO$8,$H76)+IF($I76=DO$8,$G76)</f>
        <v>0</v>
      </c>
      <c r="DP76" s="100" t="n">
        <f aca="false">IF($F76=DP$8,$H76)+IF($I76=DP$8,$G76)</f>
        <v>0</v>
      </c>
      <c r="DQ76" s="100" t="n">
        <f aca="false">IF($F76=DQ$8,$H76)+IF($I76=DQ$8,$G76)</f>
        <v>0</v>
      </c>
      <c r="DR76" s="100" t="n">
        <f aca="false">IF($F76=DR$8,$H76)+IF($I76=DR$8,$G76)</f>
        <v>0</v>
      </c>
      <c r="DS76" s="100" t="n">
        <f aca="false">IF($F76=DS$8,$H76)+IF($I76=DS$8,$G76)</f>
        <v>0</v>
      </c>
      <c r="DT76" s="100" t="n">
        <f aca="false">IF($F76=DT$8,$H76)+IF($I76=DT$8,$G76)</f>
        <v>0</v>
      </c>
      <c r="DU76" s="100" t="n">
        <f aca="false">IF($F76=DU$8,$H76)+IF($I76=DU$8,$G76)</f>
        <v>0</v>
      </c>
      <c r="DV76" s="100" t="n">
        <f aca="false">IF($F76=DV$8,$H76)+IF($I76=DV$8,$G76)</f>
        <v>0</v>
      </c>
      <c r="DW76" s="100" t="n">
        <f aca="false">IF($F76=DW$8,$H76)+IF($I76=DW$8,$G76)</f>
        <v>0</v>
      </c>
      <c r="DX76" s="100" t="n">
        <f aca="false">IF($F76=DX$8,$H76)+IF($I76=DX$8,$G76)</f>
        <v>0</v>
      </c>
      <c r="DY76" s="100" t="n">
        <f aca="false">IF($F76=DY$8,$H76)+IF($I76=DY$8,$G76)</f>
        <v>0</v>
      </c>
      <c r="DZ76" s="100" t="n">
        <f aca="false">IF($F76=DZ$8,$H76)+IF($I76=DZ$8,$G76)</f>
        <v>0</v>
      </c>
      <c r="EA76" s="100" t="n">
        <f aca="false">IF($F76=EA$8,$H76)+IF($I76=EA$8,$G76)</f>
        <v>0</v>
      </c>
      <c r="EB76" s="100" t="n">
        <f aca="false">IF($F76=EB$8,$H76)+IF($I76=EB$8,$G76)</f>
        <v>0</v>
      </c>
      <c r="EC76" s="100" t="n">
        <f aca="false">IF($F76=EC$8,$H76)+IF($I76=EC$8,$G76)</f>
        <v>0</v>
      </c>
      <c r="ED76" s="100" t="n">
        <f aca="false">IF($F76=ED$8,$H76)+IF($I76=ED$8,$G76)</f>
        <v>0</v>
      </c>
      <c r="EE76" s="100" t="n">
        <f aca="false">IF($F76=EE$8,$H76)+IF($I76=EE$8,$G76)</f>
        <v>0</v>
      </c>
      <c r="EF76" s="100" t="n">
        <f aca="false">IF($F76=EF$8,$H76)+IF($I76=EF$8,$G76)</f>
        <v>0</v>
      </c>
      <c r="EG76" s="100" t="n">
        <f aca="false">IF($F76=EG$8,$H76)+IF($I76=EG$8,$G76)</f>
        <v>0</v>
      </c>
      <c r="EH76" s="100" t="n">
        <f aca="false">IF($F76=EH$8,$H76)+IF($I76=EH$8,$G76)</f>
        <v>0</v>
      </c>
      <c r="EI76" s="100" t="n">
        <f aca="false">IF($F76=EI$8,$H76)+IF($I76=EI$8,$G76)</f>
        <v>0</v>
      </c>
      <c r="EJ76" s="100" t="n">
        <f aca="false">IF($F76=EJ$8,$H76)+IF($I76=EJ$8,$G76)</f>
        <v>0</v>
      </c>
      <c r="EK76" s="100" t="n">
        <f aca="false">IF($F76=EK$8,$H76)+IF($I76=EK$8,$G76)</f>
        <v>0</v>
      </c>
      <c r="EL76" s="100" t="n">
        <f aca="false">IF($F76=EL$8,$H76)+IF($I76=EL$8,$G76)</f>
        <v>0</v>
      </c>
      <c r="EM76" s="100" t="n">
        <f aca="false">IF($F76=EM$8,$H76)+IF($I76=EM$8,$G76)</f>
        <v>0</v>
      </c>
      <c r="EN76" s="100" t="n">
        <f aca="false">IF($F76=EN$8,$H76)+IF($I76=EN$8,$G76)</f>
        <v>0</v>
      </c>
      <c r="EO76" s="100" t="n">
        <f aca="false">IF($F76=EO$8,$H76)+IF($I76=EO$8,$G76)</f>
        <v>0</v>
      </c>
      <c r="EP76" s="100" t="n">
        <f aca="false">IF($F76=EP$8,$H76)+IF($I76=EP$8,$G76)</f>
        <v>0</v>
      </c>
      <c r="EQ76" s="100" t="n">
        <f aca="false">IF($F76=EQ$8,$H76)+IF($I76=EQ$8,$G76)</f>
        <v>0</v>
      </c>
      <c r="ER76" s="100" t="n">
        <f aca="false">IF($F76=ER$8,$H76)+IF($I76=ER$8,$G76)</f>
        <v>0</v>
      </c>
      <c r="ES76" s="100" t="n">
        <f aca="false">IF($F76=ES$8,$H76)+IF($I76=ES$8,$G76)</f>
        <v>0</v>
      </c>
      <c r="ET76" s="100" t="n">
        <f aca="false">IF($F76=ET$8,$H76)+IF($I76=ET$8,$G76)</f>
        <v>0</v>
      </c>
      <c r="EU76" s="100" t="n">
        <f aca="false">IF($F76=EU$8,$H76)+IF($I76=EU$8,$G76)</f>
        <v>0</v>
      </c>
      <c r="EV76" s="100" t="n">
        <f aca="false">IF($F76=EV$8,$H76)+IF($I76=EV$8,$G76)</f>
        <v>0</v>
      </c>
      <c r="EW76" s="100" t="n">
        <f aca="false">IF($F76=EW$8,$H76)+IF($I76=EW$8,$G76)</f>
        <v>0</v>
      </c>
      <c r="EX76" s="100" t="n">
        <f aca="false">IF($F76=EX$8,$H76)+IF($I76=EX$8,$G76)</f>
        <v>0</v>
      </c>
      <c r="EY76" s="100" t="n">
        <f aca="false">IF($F76=EY$8,$H76)+IF($I76=EY$8,$G76)</f>
        <v>0</v>
      </c>
      <c r="EZ76" s="100" t="n">
        <f aca="false">IF($F76=EZ$8,$H76)+IF($I76=EZ$8,$G76)</f>
        <v>0</v>
      </c>
      <c r="FA76" s="100" t="n">
        <f aca="false">IF($F76=FA$8,$H76)+IF($I76=FA$8,$G76)</f>
        <v>0</v>
      </c>
      <c r="FB76" s="100" t="n">
        <f aca="false">IF($F76=FB$8,$H76)+IF($I76=FB$8,$G76)</f>
        <v>0</v>
      </c>
      <c r="FC76" s="100" t="n">
        <f aca="false">IF($F76=FC$8,$H76)+IF($I76=FC$8,$G76)</f>
        <v>0</v>
      </c>
      <c r="FE76" s="102" t="s">
        <v>117</v>
      </c>
      <c r="FF76" s="80" t="s">
        <v>14</v>
      </c>
      <c r="FG76" s="80" t="s">
        <v>8</v>
      </c>
      <c r="FH76" s="10" t="s">
        <v>9</v>
      </c>
      <c r="FI76" s="10" t="s">
        <v>10</v>
      </c>
      <c r="FJ76" s="10" t="s">
        <v>155</v>
      </c>
      <c r="FL76" s="103" t="str">
        <f aca="false">FF77</f>
        <v>Angleterre</v>
      </c>
      <c r="FM76" s="89"/>
      <c r="FN76" s="90"/>
      <c r="FO76" s="91"/>
      <c r="FP76" s="92"/>
      <c r="FQ76" s="31"/>
      <c r="FR76" s="158" t="s">
        <v>230</v>
      </c>
      <c r="FS76" s="66"/>
      <c r="FT76" s="31"/>
      <c r="FU76" s="31"/>
      <c r="FV76" s="31"/>
      <c r="FW76" s="31"/>
      <c r="FX76" s="67"/>
      <c r="FY76" s="66"/>
      <c r="FZ76" s="31"/>
      <c r="GA76" s="31"/>
      <c r="GC76" s="31"/>
      <c r="GD76" s="31"/>
      <c r="GE76" s="31"/>
      <c r="GF76" s="31"/>
      <c r="GG76" s="31"/>
      <c r="GH76" s="31"/>
      <c r="GI76" s="31"/>
      <c r="GJ76" s="67"/>
      <c r="GK76" s="66"/>
      <c r="GL76" s="31"/>
      <c r="GM76" s="31"/>
    </row>
    <row r="77" customFormat="false" ht="18" hidden="false" customHeight="true" outlineLevel="0" collapsed="false">
      <c r="B77" s="104" t="s">
        <v>122</v>
      </c>
      <c r="C77" s="104" t="s">
        <v>124</v>
      </c>
      <c r="D77" s="31"/>
      <c r="E77" s="146"/>
      <c r="F77" s="104" t="str">
        <f aca="false">VLOOKUP(B77,Paramètres!$C$10:$D$57,2,0)</f>
        <v>Ghana</v>
      </c>
      <c r="G77" s="105"/>
      <c r="H77" s="106"/>
      <c r="I77" s="104" t="str">
        <f aca="false">VLOOKUP(C77,Paramètres!$C$10:$D$57,2,0)</f>
        <v>Panama</v>
      </c>
      <c r="J77" s="107" t="n">
        <v>46190</v>
      </c>
      <c r="K77" s="108" t="s">
        <v>195</v>
      </c>
      <c r="L77" s="109" t="str">
        <f aca="false">IF(G77&gt;H77,F77,IF(G77&lt;H77,I77,IF(G77="","Non joué",IF(G77=H77,"Nul"))))</f>
        <v>Non joué</v>
      </c>
      <c r="M77" s="37"/>
      <c r="N77" s="100" t="n">
        <f aca="false">IF($L77=N$8,3,IF(AND(OR($F77=N$8,$I77=N$8),$L77="Nul"),1,0))</f>
        <v>0</v>
      </c>
      <c r="O77" s="100" t="n">
        <f aca="false">IF($L77=O$8,3,IF(AND(OR($F77=O$8,$I77=O$8),$L77="Nul"),1,0))</f>
        <v>0</v>
      </c>
      <c r="P77" s="100" t="n">
        <f aca="false">IF($L77=P$8,3,IF(AND(OR($F77=P$8,$I77=P$8),$L77="Nul"),1,0))</f>
        <v>0</v>
      </c>
      <c r="Q77" s="100" t="n">
        <f aca="false">IF($L77=Q$8,3,IF(AND(OR($F77=Q$8,$I77=Q$8),$L77="Nul"),1,0))</f>
        <v>0</v>
      </c>
      <c r="R77" s="100" t="n">
        <f aca="false">IF($L77=R$8,3,IF(AND(OR($F77=R$8,$I77=R$8),$L77="Nul"),1,0))</f>
        <v>0</v>
      </c>
      <c r="S77" s="100" t="n">
        <f aca="false">IF($L77=S$8,3,IF(AND(OR($F77=S$8,$I77=S$8),$L77="Nul"),1,0))</f>
        <v>0</v>
      </c>
      <c r="T77" s="100" t="n">
        <f aca="false">IF($L77=T$8,3,IF(AND(OR($F77=T$8,$I77=T$8),$L77="Nul"),1,0))</f>
        <v>0</v>
      </c>
      <c r="U77" s="100" t="n">
        <f aca="false">IF($L77=U$8,3,IF(AND(OR($F77=U$8,$I77=U$8),$L77="Nul"),1,0))</f>
        <v>0</v>
      </c>
      <c r="V77" s="100" t="n">
        <f aca="false">IF($L77=V$8,3,IF(AND(OR($F77=V$8,$I77=V$8),$L77="Nul"),1,0))</f>
        <v>0</v>
      </c>
      <c r="W77" s="100" t="n">
        <f aca="false">IF($L77=W$8,3,IF(AND(OR($F77=W$8,$I77=W$8),$L77="Nul"),1,0))</f>
        <v>0</v>
      </c>
      <c r="X77" s="100" t="n">
        <f aca="false">IF($L77=X$8,3,IF(AND(OR($F77=X$8,$I77=X$8),$L77="Nul"),1,0))</f>
        <v>0</v>
      </c>
      <c r="Y77" s="100" t="n">
        <f aca="false">IF($L77=Y$8,3,IF(AND(OR($F77=Y$8,$I77=Y$8),$L77="Nul"),1,0))</f>
        <v>0</v>
      </c>
      <c r="Z77" s="100" t="n">
        <f aca="false">IF($L77=Z$8,3,IF(AND(OR($F77=Z$8,$I77=Z$8),$L77="Nul"),1,0))</f>
        <v>0</v>
      </c>
      <c r="AA77" s="100" t="n">
        <f aca="false">IF($L77=AA$8,3,IF(AND(OR($F77=AA$8,$I77=AA$8),$L77="Nul"),1,0))</f>
        <v>0</v>
      </c>
      <c r="AB77" s="100" t="n">
        <f aca="false">IF($L77=AB$8,3,IF(AND(OR($F77=AB$8,$I77=AB$8),$L77="Nul"),1,0))</f>
        <v>0</v>
      </c>
      <c r="AC77" s="100" t="n">
        <f aca="false">IF($L77=AC$8,3,IF(AND(OR($F77=AC$8,$I77=AC$8),$L77="Nul"),1,0))</f>
        <v>0</v>
      </c>
      <c r="AD77" s="100" t="n">
        <f aca="false">IF($L77=AD$8,3,IF(AND(OR($F77=AD$8,$I77=AD$8),$L77="Nul"),1,0))</f>
        <v>0</v>
      </c>
      <c r="AE77" s="100" t="n">
        <f aca="false">IF($L77=AE$8,3,IF(AND(OR($F77=AE$8,$I77=AE$8),$L77="Nul"),1,0))</f>
        <v>0</v>
      </c>
      <c r="AF77" s="100" t="n">
        <f aca="false">IF($L77=AF$8,3,IF(AND(OR($F77=AF$8,$I77=AF$8),$L77="Nul"),1,0))</f>
        <v>0</v>
      </c>
      <c r="AG77" s="100" t="n">
        <f aca="false">IF($L77=AG$8,3,IF(AND(OR($F77=AG$8,$I77=AG$8),$L77="Nul"),1,0))</f>
        <v>0</v>
      </c>
      <c r="AH77" s="100" t="n">
        <f aca="false">IF($L77=AH$8,3,IF(AND(OR($F77=AH$8,$I77=AH$8),$L77="Nul"),1,0))</f>
        <v>0</v>
      </c>
      <c r="AI77" s="100" t="n">
        <f aca="false">IF($L77=AI$8,3,IF(AND(OR($F77=AI$8,$I77=AI$8),$L77="Nul"),1,0))</f>
        <v>0</v>
      </c>
      <c r="AJ77" s="100" t="n">
        <f aca="false">IF($L77=AJ$8,3,IF(AND(OR($F77=AJ$8,$I77=AJ$8),$L77="Nul"),1,0))</f>
        <v>0</v>
      </c>
      <c r="AK77" s="100" t="n">
        <f aca="false">IF($L77=AK$8,3,IF(AND(OR($F77=AK$8,$I77=AK$8),$L77="Nul"),1,0))</f>
        <v>0</v>
      </c>
      <c r="AL77" s="100" t="n">
        <f aca="false">IF($L77=AL$8,3,IF(AND(OR($F77=AL$8,$I77=AL$8),$L77="Nul"),1,0))</f>
        <v>0</v>
      </c>
      <c r="AM77" s="100" t="n">
        <f aca="false">IF($L77=AM$8,3,IF(AND(OR($F77=AM$8,$I77=AM$8),$L77="Nul"),1,0))</f>
        <v>0</v>
      </c>
      <c r="AN77" s="100" t="n">
        <f aca="false">IF($L77=AN$8,3,IF(AND(OR($F77=AN$8,$I77=AN$8),$L77="Nul"),1,0))</f>
        <v>0</v>
      </c>
      <c r="AO77" s="100" t="n">
        <f aca="false">IF($L77=AO$8,3,IF(AND(OR($F77=AO$8,$I77=AO$8),$L77="Nul"),1,0))</f>
        <v>0</v>
      </c>
      <c r="AP77" s="100" t="n">
        <f aca="false">IF($L77=AP$8,3,IF(AND(OR($F77=AP$8,$I77=AP$8),$L77="Nul"),1,0))</f>
        <v>0</v>
      </c>
      <c r="AQ77" s="100" t="n">
        <f aca="false">IF($L77=AQ$8,3,IF(AND(OR($F77=AQ$8,$I77=AQ$8),$L77="Nul"),1,0))</f>
        <v>0</v>
      </c>
      <c r="AR77" s="100" t="n">
        <f aca="false">IF($L77=AR$8,3,IF(AND(OR($F77=AR$8,$I77=AR$8),$L77="Nul"),1,0))</f>
        <v>0</v>
      </c>
      <c r="AS77" s="100" t="n">
        <f aca="false">IF($L77=AS$8,3,IF(AND(OR($F77=AS$8,$I77=AS$8),$L77="Nul"),1,0))</f>
        <v>0</v>
      </c>
      <c r="AT77" s="100" t="n">
        <f aca="false">IF($L77=AT$8,3,IF(AND(OR($F77=AT$8,$I77=AT$8),$L77="Nul"),1,0))</f>
        <v>0</v>
      </c>
      <c r="AU77" s="100" t="n">
        <f aca="false">IF($L77=AU$8,3,IF(AND(OR($F77=AU$8,$I77=AU$8),$L77="Nul"),1,0))</f>
        <v>0</v>
      </c>
      <c r="AV77" s="100" t="n">
        <f aca="false">IF($L77=AV$8,3,IF(AND(OR($F77=AV$8,$I77=AV$8),$L77="Nul"),1,0))</f>
        <v>0</v>
      </c>
      <c r="AW77" s="100" t="n">
        <f aca="false">IF($L77=AW$8,3,IF(AND(OR($F77=AW$8,$I77=AW$8),$L77="Nul"),1,0))</f>
        <v>0</v>
      </c>
      <c r="AX77" s="100" t="n">
        <f aca="false">IF($L77=AX$8,3,IF(AND(OR($F77=AX$8,$I77=AX$8),$L77="Nul"),1,0))</f>
        <v>0</v>
      </c>
      <c r="AY77" s="100" t="n">
        <f aca="false">IF($L77=AY$8,3,IF(AND(OR($F77=AY$8,$I77=AY$8),$L77="Nul"),1,0))</f>
        <v>0</v>
      </c>
      <c r="AZ77" s="100" t="n">
        <f aca="false">IF($L77=AZ$8,3,IF(AND(OR($F77=AZ$8,$I77=AZ$8),$L77="Nul"),1,0))</f>
        <v>0</v>
      </c>
      <c r="BA77" s="100" t="n">
        <f aca="false">IF($L77=BA$8,3,IF(AND(OR($F77=BA$8,$I77=BA$8),$L77="Nul"),1,0))</f>
        <v>0</v>
      </c>
      <c r="BB77" s="100" t="n">
        <f aca="false">IF($L77=BB$8,3,IF(AND(OR($F77=BB$8,$I77=BB$8),$L77="Nul"),1,0))</f>
        <v>0</v>
      </c>
      <c r="BC77" s="100" t="n">
        <f aca="false">IF($L77=BC$8,3,IF(AND(OR($F77=BC$8,$I77=BC$8),$L77="Nul"),1,0))</f>
        <v>0</v>
      </c>
      <c r="BD77" s="100" t="n">
        <f aca="false">IF($L77=BD$8,3,IF(AND(OR($F77=BD$8,$I77=BD$8),$L77="Nul"),1,0))</f>
        <v>0</v>
      </c>
      <c r="BE77" s="100" t="n">
        <f aca="false">IF($L77=BE$8,3,IF(AND(OR($F77=BE$8,$I77=BE$8),$L77="Nul"),1,0))</f>
        <v>0</v>
      </c>
      <c r="BF77" s="100" t="n">
        <f aca="false">IF($L77=BF$8,3,IF(AND(OR($F77=BF$8,$I77=BF$8),$L77="Nul"),1,0))</f>
        <v>0</v>
      </c>
      <c r="BG77" s="100" t="n">
        <f aca="false">IF($L77=BG$8,3,IF(AND(OR($F77=BG$8,$I77=BG$8),$L77="Nul"),1,0))</f>
        <v>0</v>
      </c>
      <c r="BH77" s="100" t="n">
        <f aca="false">IF($L77=BH$8,3,IF(AND(OR($F77=BH$8,$I77=BH$8),$L77="Nul"),1,0))</f>
        <v>0</v>
      </c>
      <c r="BI77" s="100" t="n">
        <f aca="false">IF($L77=BI$8,3,IF(AND(OR($F77=BI$8,$I77=BI$8),$L77="Nul"),1,0))</f>
        <v>0</v>
      </c>
      <c r="BJ77" s="101"/>
      <c r="BK77" s="100" t="n">
        <f aca="false">IF($F77=BK$8,$G77)+IF($I77=BK$8,$H77)</f>
        <v>0</v>
      </c>
      <c r="BL77" s="100" t="n">
        <f aca="false">IF($F77=BL$8,$G77)+IF($I77=BL$8,$H77)</f>
        <v>0</v>
      </c>
      <c r="BM77" s="100" t="n">
        <f aca="false">IF($F77=BM$8,$G77)+IF($I77=BM$8,$H77)</f>
        <v>0</v>
      </c>
      <c r="BN77" s="100" t="n">
        <f aca="false">IF($F77=BN$8,$G77)+IF($I77=BN$8,$H77)</f>
        <v>0</v>
      </c>
      <c r="BO77" s="100" t="n">
        <f aca="false">IF($F77=BO$8,$G77)+IF($I77=BO$8,$H77)</f>
        <v>0</v>
      </c>
      <c r="BP77" s="100" t="n">
        <f aca="false">IF($F77=BP$8,$G77)+IF($I77=BP$8,$H77)</f>
        <v>0</v>
      </c>
      <c r="BQ77" s="100" t="n">
        <f aca="false">IF($F77=BQ$8,$G77)+IF($I77=BQ$8,$H77)</f>
        <v>0</v>
      </c>
      <c r="BR77" s="100" t="n">
        <f aca="false">IF($F77=BR$8,$G77)+IF($I77=BR$8,$H77)</f>
        <v>0</v>
      </c>
      <c r="BS77" s="100" t="n">
        <f aca="false">IF($F77=BS$8,$G77)+IF($I77=BS$8,$H77)</f>
        <v>0</v>
      </c>
      <c r="BT77" s="100" t="n">
        <f aca="false">IF($F77=BT$8,$G77)+IF($I77=BT$8,$H77)</f>
        <v>0</v>
      </c>
      <c r="BU77" s="100" t="n">
        <f aca="false">IF($F77=BU$8,$G77)+IF($I77=BU$8,$H77)</f>
        <v>0</v>
      </c>
      <c r="BV77" s="100" t="n">
        <f aca="false">IF($F77=BV$8,$G77)+IF($I77=BV$8,$H77)</f>
        <v>0</v>
      </c>
      <c r="BW77" s="100" t="n">
        <f aca="false">IF($F77=BW$8,$G77)+IF($I77=BW$8,$H77)</f>
        <v>0</v>
      </c>
      <c r="BX77" s="100" t="n">
        <f aca="false">IF($F77=BX$8,$G77)+IF($I77=BX$8,$H77)</f>
        <v>0</v>
      </c>
      <c r="BY77" s="100" t="n">
        <f aca="false">IF($F77=BY$8,$G77)+IF($I77=BY$8,$H77)</f>
        <v>0</v>
      </c>
      <c r="BZ77" s="100" t="n">
        <f aca="false">IF($F77=BZ$8,$G77)+IF($I77=BZ$8,$H77)</f>
        <v>0</v>
      </c>
      <c r="CA77" s="100" t="n">
        <f aca="false">IF($F77=CA$8,$G77)+IF($I77=CA$8,$H77)</f>
        <v>0</v>
      </c>
      <c r="CB77" s="100" t="n">
        <f aca="false">IF($F77=CB$8,$G77)+IF($I77=CB$8,$H77)</f>
        <v>0</v>
      </c>
      <c r="CC77" s="100" t="n">
        <f aca="false">IF($F77=CC$8,$G77)+IF($I77=CC$8,$H77)</f>
        <v>0</v>
      </c>
      <c r="CD77" s="100" t="n">
        <f aca="false">IF($F77=CD$8,$G77)+IF($I77=CD$8,$H77)</f>
        <v>0</v>
      </c>
      <c r="CE77" s="100" t="n">
        <f aca="false">IF($F77=CE$8,$G77)+IF($I77=CE$8,$H77)</f>
        <v>0</v>
      </c>
      <c r="CF77" s="100" t="n">
        <f aca="false">IF($F77=CF$8,$G77)+IF($I77=CF$8,$H77)</f>
        <v>0</v>
      </c>
      <c r="CG77" s="100" t="n">
        <f aca="false">IF($F77=CG$8,$G77)+IF($I77=CG$8,$H77)</f>
        <v>0</v>
      </c>
      <c r="CH77" s="100" t="n">
        <f aca="false">IF($F77=CH$8,$G77)+IF($I77=CH$8,$H77)</f>
        <v>0</v>
      </c>
      <c r="CI77" s="100" t="n">
        <f aca="false">IF($F77=CI$8,$G77)+IF($I77=CI$8,$H77)</f>
        <v>0</v>
      </c>
      <c r="CJ77" s="100" t="n">
        <f aca="false">IF($F77=CJ$8,$G77)+IF($I77=CJ$8,$H77)</f>
        <v>0</v>
      </c>
      <c r="CK77" s="100" t="n">
        <f aca="false">IF($F77=CK$8,$G77)+IF($I77=CK$8,$H77)</f>
        <v>0</v>
      </c>
      <c r="CL77" s="100" t="n">
        <f aca="false">IF($F77=CL$8,$G77)+IF($I77=CL$8,$H77)</f>
        <v>0</v>
      </c>
      <c r="CM77" s="100" t="n">
        <f aca="false">IF($F77=CM$8,$G77)+IF($I77=CM$8,$H77)</f>
        <v>0</v>
      </c>
      <c r="CN77" s="100" t="n">
        <f aca="false">IF($F77=CN$8,$G77)+IF($I77=CN$8,$H77)</f>
        <v>0</v>
      </c>
      <c r="CO77" s="100" t="n">
        <f aca="false">IF($F77=CO$8,$G77)+IF($I77=CO$8,$H77)</f>
        <v>0</v>
      </c>
      <c r="CP77" s="100" t="n">
        <f aca="false">IF($F77=CP$8,$G77)+IF($I77=CP$8,$H77)</f>
        <v>0</v>
      </c>
      <c r="CQ77" s="100" t="n">
        <f aca="false">IF($F77=CQ$8,$G77)+IF($I77=CQ$8,$H77)</f>
        <v>0</v>
      </c>
      <c r="CR77" s="100" t="n">
        <f aca="false">IF($F77=CR$8,$G77)+IF($I77=CR$8,$H77)</f>
        <v>0</v>
      </c>
      <c r="CS77" s="100" t="n">
        <f aca="false">IF($F77=CS$8,$G77)+IF($I77=CS$8,$H77)</f>
        <v>0</v>
      </c>
      <c r="CT77" s="100" t="n">
        <f aca="false">IF($F77=CT$8,$G77)+IF($I77=CT$8,$H77)</f>
        <v>0</v>
      </c>
      <c r="CU77" s="100" t="n">
        <f aca="false">IF($F77=CU$8,$G77)+IF($I77=CU$8,$H77)</f>
        <v>0</v>
      </c>
      <c r="CV77" s="100" t="n">
        <f aca="false">IF($F77=CV$8,$G77)+IF($I77=CV$8,$H77)</f>
        <v>0</v>
      </c>
      <c r="CW77" s="100" t="n">
        <f aca="false">IF($F77=CW$8,$G77)+IF($I77=CW$8,$H77)</f>
        <v>0</v>
      </c>
      <c r="CX77" s="100" t="n">
        <f aca="false">IF($F77=CX$8,$G77)+IF($I77=CX$8,$H77)</f>
        <v>0</v>
      </c>
      <c r="CY77" s="100" t="n">
        <f aca="false">IF($F77=CY$8,$G77)+IF($I77=CY$8,$H77)</f>
        <v>0</v>
      </c>
      <c r="CZ77" s="100" t="n">
        <f aca="false">IF($F77=CZ$8,$G77)+IF($I77=CZ$8,$H77)</f>
        <v>0</v>
      </c>
      <c r="DA77" s="100" t="n">
        <f aca="false">IF($F77=DA$8,$G77)+IF($I77=DA$8,$H77)</f>
        <v>0</v>
      </c>
      <c r="DB77" s="100" t="n">
        <f aca="false">IF($F77=DB$8,$G77)+IF($I77=DB$8,$H77)</f>
        <v>0</v>
      </c>
      <c r="DC77" s="100" t="n">
        <f aca="false">IF($F77=DC$8,$G77)+IF($I77=DC$8,$H77)</f>
        <v>0</v>
      </c>
      <c r="DD77" s="100" t="n">
        <f aca="false">IF($F77=DD$8,$G77)+IF($I77=DD$8,$H77)</f>
        <v>0</v>
      </c>
      <c r="DE77" s="100" t="n">
        <f aca="false">IF($F77=DE$8,$G77)+IF($I77=DE$8,$H77)</f>
        <v>0</v>
      </c>
      <c r="DF77" s="100" t="n">
        <f aca="false">IF($F77=DF$8,$G77)+IF($I77=DF$8,$H77)</f>
        <v>0</v>
      </c>
      <c r="DG77" s="101"/>
      <c r="DH77" s="100" t="n">
        <f aca="false">IF($F77=DH$8,$H77)+IF($I77=DH$8,$G77)</f>
        <v>0</v>
      </c>
      <c r="DI77" s="100" t="n">
        <f aca="false">IF($F77=DI$8,$H77)+IF($I77=DI$8,$G77)</f>
        <v>0</v>
      </c>
      <c r="DJ77" s="100" t="n">
        <f aca="false">IF($F77=DJ$8,$H77)+IF($I77=DJ$8,$G77)</f>
        <v>0</v>
      </c>
      <c r="DK77" s="100" t="n">
        <f aca="false">IF($F77=DK$8,$H77)+IF($I77=DK$8,$G77)</f>
        <v>0</v>
      </c>
      <c r="DL77" s="100" t="n">
        <f aca="false">IF($F77=DL$8,$H77)+IF($I77=DL$8,$G77)</f>
        <v>0</v>
      </c>
      <c r="DM77" s="100" t="n">
        <f aca="false">IF($F77=DM$8,$H77)+IF($I77=DM$8,$G77)</f>
        <v>0</v>
      </c>
      <c r="DN77" s="100" t="n">
        <f aca="false">IF($F77=DN$8,$H77)+IF($I77=DN$8,$G77)</f>
        <v>0</v>
      </c>
      <c r="DO77" s="100" t="n">
        <f aca="false">IF($F77=DO$8,$H77)+IF($I77=DO$8,$G77)</f>
        <v>0</v>
      </c>
      <c r="DP77" s="100" t="n">
        <f aca="false">IF($F77=DP$8,$H77)+IF($I77=DP$8,$G77)</f>
        <v>0</v>
      </c>
      <c r="DQ77" s="100" t="n">
        <f aca="false">IF($F77=DQ$8,$H77)+IF($I77=DQ$8,$G77)</f>
        <v>0</v>
      </c>
      <c r="DR77" s="100" t="n">
        <f aca="false">IF($F77=DR$8,$H77)+IF($I77=DR$8,$G77)</f>
        <v>0</v>
      </c>
      <c r="DS77" s="100" t="n">
        <f aca="false">IF($F77=DS$8,$H77)+IF($I77=DS$8,$G77)</f>
        <v>0</v>
      </c>
      <c r="DT77" s="100" t="n">
        <f aca="false">IF($F77=DT$8,$H77)+IF($I77=DT$8,$G77)</f>
        <v>0</v>
      </c>
      <c r="DU77" s="100" t="n">
        <f aca="false">IF($F77=DU$8,$H77)+IF($I77=DU$8,$G77)</f>
        <v>0</v>
      </c>
      <c r="DV77" s="100" t="n">
        <f aca="false">IF($F77=DV$8,$H77)+IF($I77=DV$8,$G77)</f>
        <v>0</v>
      </c>
      <c r="DW77" s="100" t="n">
        <f aca="false">IF($F77=DW$8,$H77)+IF($I77=DW$8,$G77)</f>
        <v>0</v>
      </c>
      <c r="DX77" s="100" t="n">
        <f aca="false">IF($F77=DX$8,$H77)+IF($I77=DX$8,$G77)</f>
        <v>0</v>
      </c>
      <c r="DY77" s="100" t="n">
        <f aca="false">IF($F77=DY$8,$H77)+IF($I77=DY$8,$G77)</f>
        <v>0</v>
      </c>
      <c r="DZ77" s="100" t="n">
        <f aca="false">IF($F77=DZ$8,$H77)+IF($I77=DZ$8,$G77)</f>
        <v>0</v>
      </c>
      <c r="EA77" s="100" t="n">
        <f aca="false">IF($F77=EA$8,$H77)+IF($I77=EA$8,$G77)</f>
        <v>0</v>
      </c>
      <c r="EB77" s="100" t="n">
        <f aca="false">IF($F77=EB$8,$H77)+IF($I77=EB$8,$G77)</f>
        <v>0</v>
      </c>
      <c r="EC77" s="100" t="n">
        <f aca="false">IF($F77=EC$8,$H77)+IF($I77=EC$8,$G77)</f>
        <v>0</v>
      </c>
      <c r="ED77" s="100" t="n">
        <f aca="false">IF($F77=ED$8,$H77)+IF($I77=ED$8,$G77)</f>
        <v>0</v>
      </c>
      <c r="EE77" s="100" t="n">
        <f aca="false">IF($F77=EE$8,$H77)+IF($I77=EE$8,$G77)</f>
        <v>0</v>
      </c>
      <c r="EF77" s="100" t="n">
        <f aca="false">IF($F77=EF$8,$H77)+IF($I77=EF$8,$G77)</f>
        <v>0</v>
      </c>
      <c r="EG77" s="100" t="n">
        <f aca="false">IF($F77=EG$8,$H77)+IF($I77=EG$8,$G77)</f>
        <v>0</v>
      </c>
      <c r="EH77" s="100" t="n">
        <f aca="false">IF($F77=EH$8,$H77)+IF($I77=EH$8,$G77)</f>
        <v>0</v>
      </c>
      <c r="EI77" s="100" t="n">
        <f aca="false">IF($F77=EI$8,$H77)+IF($I77=EI$8,$G77)</f>
        <v>0</v>
      </c>
      <c r="EJ77" s="100" t="n">
        <f aca="false">IF($F77=EJ$8,$H77)+IF($I77=EJ$8,$G77)</f>
        <v>0</v>
      </c>
      <c r="EK77" s="100" t="n">
        <f aca="false">IF($F77=EK$8,$H77)+IF($I77=EK$8,$G77)</f>
        <v>0</v>
      </c>
      <c r="EL77" s="100" t="n">
        <f aca="false">IF($F77=EL$8,$H77)+IF($I77=EL$8,$G77)</f>
        <v>0</v>
      </c>
      <c r="EM77" s="100" t="n">
        <f aca="false">IF($F77=EM$8,$H77)+IF($I77=EM$8,$G77)</f>
        <v>0</v>
      </c>
      <c r="EN77" s="100" t="n">
        <f aca="false">IF($F77=EN$8,$H77)+IF($I77=EN$8,$G77)</f>
        <v>0</v>
      </c>
      <c r="EO77" s="100" t="n">
        <f aca="false">IF($F77=EO$8,$H77)+IF($I77=EO$8,$G77)</f>
        <v>0</v>
      </c>
      <c r="EP77" s="100" t="n">
        <f aca="false">IF($F77=EP$8,$H77)+IF($I77=EP$8,$G77)</f>
        <v>0</v>
      </c>
      <c r="EQ77" s="100" t="n">
        <f aca="false">IF($F77=EQ$8,$H77)+IF($I77=EQ$8,$G77)</f>
        <v>0</v>
      </c>
      <c r="ER77" s="100" t="n">
        <f aca="false">IF($F77=ER$8,$H77)+IF($I77=ER$8,$G77)</f>
        <v>0</v>
      </c>
      <c r="ES77" s="100" t="n">
        <f aca="false">IF($F77=ES$8,$H77)+IF($I77=ES$8,$G77)</f>
        <v>0</v>
      </c>
      <c r="ET77" s="100" t="n">
        <f aca="false">IF($F77=ET$8,$H77)+IF($I77=ET$8,$G77)</f>
        <v>0</v>
      </c>
      <c r="EU77" s="100" t="n">
        <f aca="false">IF($F77=EU$8,$H77)+IF($I77=EU$8,$G77)</f>
        <v>0</v>
      </c>
      <c r="EV77" s="100" t="n">
        <f aca="false">IF($F77=EV$8,$H77)+IF($I77=EV$8,$G77)</f>
        <v>0</v>
      </c>
      <c r="EW77" s="100" t="n">
        <f aca="false">IF($F77=EW$8,$H77)+IF($I77=EW$8,$G77)</f>
        <v>0</v>
      </c>
      <c r="EX77" s="100" t="n">
        <f aca="false">IF($F77=EX$8,$H77)+IF($I77=EX$8,$G77)</f>
        <v>0</v>
      </c>
      <c r="EY77" s="100" t="n">
        <f aca="false">IF($F77=EY$8,$H77)+IF($I77=EY$8,$G77)</f>
        <v>0</v>
      </c>
      <c r="EZ77" s="100" t="n">
        <f aca="false">IF($F77=EZ$8,$H77)+IF($I77=EZ$8,$G77)</f>
        <v>0</v>
      </c>
      <c r="FA77" s="100" t="n">
        <f aca="false">IF($F77=FA$8,$H77)+IF($I77=FA$8,$G77)</f>
        <v>0</v>
      </c>
      <c r="FB77" s="100" t="n">
        <f aca="false">IF($F77=FB$8,$H77)+IF($I77=FB$8,$G77)</f>
        <v>0</v>
      </c>
      <c r="FC77" s="100" t="n">
        <f aca="false">IF($F77=FC$8,$H77)+IF($I77=FC$8,$G77)</f>
        <v>0</v>
      </c>
      <c r="FE77" s="110" t="n">
        <v>1</v>
      </c>
      <c r="FF77" s="111" t="str">
        <f aca="false">Paramètres!O54</f>
        <v>Angleterre</v>
      </c>
      <c r="FG77" s="111" t="n">
        <f aca="false">Paramètres!P54</f>
        <v>0</v>
      </c>
      <c r="FH77" s="139" t="n">
        <f aca="false">Paramètres!Q54</f>
        <v>0</v>
      </c>
      <c r="FI77" s="139" t="n">
        <f aca="false">Paramètres!R54</f>
        <v>0</v>
      </c>
      <c r="FJ77" s="139" t="n">
        <f aca="false">Paramètres!S54</f>
        <v>0</v>
      </c>
      <c r="FL77" s="114" t="s">
        <v>231</v>
      </c>
      <c r="FM77" s="115"/>
      <c r="FN77" s="116"/>
      <c r="FO77" s="117" t="n">
        <f aca="false">FM77+FN77/10</f>
        <v>0</v>
      </c>
      <c r="FP77" s="118" t="n">
        <f aca="false">FL78</f>
        <v>0</v>
      </c>
      <c r="FQ77" s="31"/>
      <c r="FR77" s="65"/>
      <c r="FS77" s="66"/>
      <c r="FT77" s="31"/>
      <c r="FU77" s="31"/>
      <c r="FV77" s="31"/>
      <c r="FW77" s="31"/>
      <c r="FX77" s="119"/>
      <c r="FY77" s="28"/>
      <c r="FZ77" s="33"/>
      <c r="GA77" s="31"/>
      <c r="GC77" s="31"/>
      <c r="GD77" s="119"/>
      <c r="GE77" s="28" t="s">
        <v>142</v>
      </c>
      <c r="GF77" s="33" t="s">
        <v>143</v>
      </c>
      <c r="GG77" s="28" t="s">
        <v>144</v>
      </c>
      <c r="GH77" s="28" t="s">
        <v>145</v>
      </c>
      <c r="GI77" s="31"/>
      <c r="GJ77" s="67"/>
      <c r="GK77" s="66"/>
      <c r="GL77" s="31"/>
      <c r="GM77" s="31"/>
    </row>
    <row r="78" customFormat="false" ht="18" hidden="false" customHeight="true" outlineLevel="0" collapsed="false">
      <c r="B78" s="104" t="s">
        <v>118</v>
      </c>
      <c r="C78" s="104" t="s">
        <v>122</v>
      </c>
      <c r="D78" s="31"/>
      <c r="E78" s="146"/>
      <c r="F78" s="104" t="str">
        <f aca="false">VLOOKUP(B78,Paramètres!$C$10:$D$57,2,0)</f>
        <v>Angleterre</v>
      </c>
      <c r="G78" s="105"/>
      <c r="H78" s="106"/>
      <c r="I78" s="104" t="str">
        <f aca="false">VLOOKUP(C78,Paramètres!$C$10:$D$57,2,0)</f>
        <v>Ghana</v>
      </c>
      <c r="J78" s="120" t="n">
        <v>46196</v>
      </c>
      <c r="K78" s="108" t="s">
        <v>174</v>
      </c>
      <c r="L78" s="109" t="str">
        <f aca="false">IF(G78&gt;H78,F78,IF(G78&lt;H78,I78,IF(G78="","Non joué",IF(G78=H78,"Nul"))))</f>
        <v>Non joué</v>
      </c>
      <c r="M78" s="37"/>
      <c r="N78" s="100" t="n">
        <f aca="false">IF($L78=N$8,3,IF(AND(OR($F78=N$8,$I78=N$8),$L78="Nul"),1,0))</f>
        <v>0</v>
      </c>
      <c r="O78" s="100" t="n">
        <f aca="false">IF($L78=O$8,3,IF(AND(OR($F78=O$8,$I78=O$8),$L78="Nul"),1,0))</f>
        <v>0</v>
      </c>
      <c r="P78" s="100" t="n">
        <f aca="false">IF($L78=P$8,3,IF(AND(OR($F78=P$8,$I78=P$8),$L78="Nul"),1,0))</f>
        <v>0</v>
      </c>
      <c r="Q78" s="100" t="n">
        <f aca="false">IF($L78=Q$8,3,IF(AND(OR($F78=Q$8,$I78=Q$8),$L78="Nul"),1,0))</f>
        <v>0</v>
      </c>
      <c r="R78" s="100" t="n">
        <f aca="false">IF($L78=R$8,3,IF(AND(OR($F78=R$8,$I78=R$8),$L78="Nul"),1,0))</f>
        <v>0</v>
      </c>
      <c r="S78" s="100" t="n">
        <f aca="false">IF($L78=S$8,3,IF(AND(OR($F78=S$8,$I78=S$8),$L78="Nul"),1,0))</f>
        <v>0</v>
      </c>
      <c r="T78" s="100" t="n">
        <f aca="false">IF($L78=T$8,3,IF(AND(OR($F78=T$8,$I78=T$8),$L78="Nul"),1,0))</f>
        <v>0</v>
      </c>
      <c r="U78" s="100" t="n">
        <f aca="false">IF($L78=U$8,3,IF(AND(OR($F78=U$8,$I78=U$8),$L78="Nul"),1,0))</f>
        <v>0</v>
      </c>
      <c r="V78" s="100" t="n">
        <f aca="false">IF($L78=V$8,3,IF(AND(OR($F78=V$8,$I78=V$8),$L78="Nul"),1,0))</f>
        <v>0</v>
      </c>
      <c r="W78" s="100" t="n">
        <f aca="false">IF($L78=W$8,3,IF(AND(OR($F78=W$8,$I78=W$8),$L78="Nul"),1,0))</f>
        <v>0</v>
      </c>
      <c r="X78" s="100" t="n">
        <f aca="false">IF($L78=X$8,3,IF(AND(OR($F78=X$8,$I78=X$8),$L78="Nul"),1,0))</f>
        <v>0</v>
      </c>
      <c r="Y78" s="100" t="n">
        <f aca="false">IF($L78=Y$8,3,IF(AND(OR($F78=Y$8,$I78=Y$8),$L78="Nul"),1,0))</f>
        <v>0</v>
      </c>
      <c r="Z78" s="100" t="n">
        <f aca="false">IF($L78=Z$8,3,IF(AND(OR($F78=Z$8,$I78=Z$8),$L78="Nul"),1,0))</f>
        <v>0</v>
      </c>
      <c r="AA78" s="100" t="n">
        <f aca="false">IF($L78=AA$8,3,IF(AND(OR($F78=AA$8,$I78=AA$8),$L78="Nul"),1,0))</f>
        <v>0</v>
      </c>
      <c r="AB78" s="100" t="n">
        <f aca="false">IF($L78=AB$8,3,IF(AND(OR($F78=AB$8,$I78=AB$8),$L78="Nul"),1,0))</f>
        <v>0</v>
      </c>
      <c r="AC78" s="100" t="n">
        <f aca="false">IF($L78=AC$8,3,IF(AND(OR($F78=AC$8,$I78=AC$8),$L78="Nul"),1,0))</f>
        <v>0</v>
      </c>
      <c r="AD78" s="100" t="n">
        <f aca="false">IF($L78=AD$8,3,IF(AND(OR($F78=AD$8,$I78=AD$8),$L78="Nul"),1,0))</f>
        <v>0</v>
      </c>
      <c r="AE78" s="100" t="n">
        <f aca="false">IF($L78=AE$8,3,IF(AND(OR($F78=AE$8,$I78=AE$8),$L78="Nul"),1,0))</f>
        <v>0</v>
      </c>
      <c r="AF78" s="100" t="n">
        <f aca="false">IF($L78=AF$8,3,IF(AND(OR($F78=AF$8,$I78=AF$8),$L78="Nul"),1,0))</f>
        <v>0</v>
      </c>
      <c r="AG78" s="100" t="n">
        <f aca="false">IF($L78=AG$8,3,IF(AND(OR($F78=AG$8,$I78=AG$8),$L78="Nul"),1,0))</f>
        <v>0</v>
      </c>
      <c r="AH78" s="100" t="n">
        <f aca="false">IF($L78=AH$8,3,IF(AND(OR($F78=AH$8,$I78=AH$8),$L78="Nul"),1,0))</f>
        <v>0</v>
      </c>
      <c r="AI78" s="100" t="n">
        <f aca="false">IF($L78=AI$8,3,IF(AND(OR($F78=AI$8,$I78=AI$8),$L78="Nul"),1,0))</f>
        <v>0</v>
      </c>
      <c r="AJ78" s="100" t="n">
        <f aca="false">IF($L78=AJ$8,3,IF(AND(OR($F78=AJ$8,$I78=AJ$8),$L78="Nul"),1,0))</f>
        <v>0</v>
      </c>
      <c r="AK78" s="100" t="n">
        <f aca="false">IF($L78=AK$8,3,IF(AND(OR($F78=AK$8,$I78=AK$8),$L78="Nul"),1,0))</f>
        <v>0</v>
      </c>
      <c r="AL78" s="100" t="n">
        <f aca="false">IF($L78=AL$8,3,IF(AND(OR($F78=AL$8,$I78=AL$8),$L78="Nul"),1,0))</f>
        <v>0</v>
      </c>
      <c r="AM78" s="100" t="n">
        <f aca="false">IF($L78=AM$8,3,IF(AND(OR($F78=AM$8,$I78=AM$8),$L78="Nul"),1,0))</f>
        <v>0</v>
      </c>
      <c r="AN78" s="100" t="n">
        <f aca="false">IF($L78=AN$8,3,IF(AND(OR($F78=AN$8,$I78=AN$8),$L78="Nul"),1,0))</f>
        <v>0</v>
      </c>
      <c r="AO78" s="100" t="n">
        <f aca="false">IF($L78=AO$8,3,IF(AND(OR($F78=AO$8,$I78=AO$8),$L78="Nul"),1,0))</f>
        <v>0</v>
      </c>
      <c r="AP78" s="100" t="n">
        <f aca="false">IF($L78=AP$8,3,IF(AND(OR($F78=AP$8,$I78=AP$8),$L78="Nul"),1,0))</f>
        <v>0</v>
      </c>
      <c r="AQ78" s="100" t="n">
        <f aca="false">IF($L78=AQ$8,3,IF(AND(OR($F78=AQ$8,$I78=AQ$8),$L78="Nul"),1,0))</f>
        <v>0</v>
      </c>
      <c r="AR78" s="100" t="n">
        <f aca="false">IF($L78=AR$8,3,IF(AND(OR($F78=AR$8,$I78=AR$8),$L78="Nul"),1,0))</f>
        <v>0</v>
      </c>
      <c r="AS78" s="100" t="n">
        <f aca="false">IF($L78=AS$8,3,IF(AND(OR($F78=AS$8,$I78=AS$8),$L78="Nul"),1,0))</f>
        <v>0</v>
      </c>
      <c r="AT78" s="100" t="n">
        <f aca="false">IF($L78=AT$8,3,IF(AND(OR($F78=AT$8,$I78=AT$8),$L78="Nul"),1,0))</f>
        <v>0</v>
      </c>
      <c r="AU78" s="100" t="n">
        <f aca="false">IF($L78=AU$8,3,IF(AND(OR($F78=AU$8,$I78=AU$8),$L78="Nul"),1,0))</f>
        <v>0</v>
      </c>
      <c r="AV78" s="100" t="n">
        <f aca="false">IF($L78=AV$8,3,IF(AND(OR($F78=AV$8,$I78=AV$8),$L78="Nul"),1,0))</f>
        <v>0</v>
      </c>
      <c r="AW78" s="100" t="n">
        <f aca="false">IF($L78=AW$8,3,IF(AND(OR($F78=AW$8,$I78=AW$8),$L78="Nul"),1,0))</f>
        <v>0</v>
      </c>
      <c r="AX78" s="100" t="n">
        <f aca="false">IF($L78=AX$8,3,IF(AND(OR($F78=AX$8,$I78=AX$8),$L78="Nul"),1,0))</f>
        <v>0</v>
      </c>
      <c r="AY78" s="100" t="n">
        <f aca="false">IF($L78=AY$8,3,IF(AND(OR($F78=AY$8,$I78=AY$8),$L78="Nul"),1,0))</f>
        <v>0</v>
      </c>
      <c r="AZ78" s="100" t="n">
        <f aca="false">IF($L78=AZ$8,3,IF(AND(OR($F78=AZ$8,$I78=AZ$8),$L78="Nul"),1,0))</f>
        <v>0</v>
      </c>
      <c r="BA78" s="100" t="n">
        <f aca="false">IF($L78=BA$8,3,IF(AND(OR($F78=BA$8,$I78=BA$8),$L78="Nul"),1,0))</f>
        <v>0</v>
      </c>
      <c r="BB78" s="100" t="n">
        <f aca="false">IF($L78=BB$8,3,IF(AND(OR($F78=BB$8,$I78=BB$8),$L78="Nul"),1,0))</f>
        <v>0</v>
      </c>
      <c r="BC78" s="100" t="n">
        <f aca="false">IF($L78=BC$8,3,IF(AND(OR($F78=BC$8,$I78=BC$8),$L78="Nul"),1,0))</f>
        <v>0</v>
      </c>
      <c r="BD78" s="100" t="n">
        <f aca="false">IF($L78=BD$8,3,IF(AND(OR($F78=BD$8,$I78=BD$8),$L78="Nul"),1,0))</f>
        <v>0</v>
      </c>
      <c r="BE78" s="100" t="n">
        <f aca="false">IF($L78=BE$8,3,IF(AND(OR($F78=BE$8,$I78=BE$8),$L78="Nul"),1,0))</f>
        <v>0</v>
      </c>
      <c r="BF78" s="100" t="n">
        <f aca="false">IF($L78=BF$8,3,IF(AND(OR($F78=BF$8,$I78=BF$8),$L78="Nul"),1,0))</f>
        <v>0</v>
      </c>
      <c r="BG78" s="100" t="n">
        <f aca="false">IF($L78=BG$8,3,IF(AND(OR($F78=BG$8,$I78=BG$8),$L78="Nul"),1,0))</f>
        <v>0</v>
      </c>
      <c r="BH78" s="100" t="n">
        <f aca="false">IF($L78=BH$8,3,IF(AND(OR($F78=BH$8,$I78=BH$8),$L78="Nul"),1,0))</f>
        <v>0</v>
      </c>
      <c r="BI78" s="100" t="n">
        <f aca="false">IF($L78=BI$8,3,IF(AND(OR($F78=BI$8,$I78=BI$8),$L78="Nul"),1,0))</f>
        <v>0</v>
      </c>
      <c r="BJ78" s="101"/>
      <c r="BK78" s="100" t="n">
        <f aca="false">IF($F78=BK$8,$G78)+IF($I78=BK$8,$H78)</f>
        <v>0</v>
      </c>
      <c r="BL78" s="100" t="n">
        <f aca="false">IF($F78=BL$8,$G78)+IF($I78=BL$8,$H78)</f>
        <v>0</v>
      </c>
      <c r="BM78" s="100" t="n">
        <f aca="false">IF($F78=BM$8,$G78)+IF($I78=BM$8,$H78)</f>
        <v>0</v>
      </c>
      <c r="BN78" s="100" t="n">
        <f aca="false">IF($F78=BN$8,$G78)+IF($I78=BN$8,$H78)</f>
        <v>0</v>
      </c>
      <c r="BO78" s="100" t="n">
        <f aca="false">IF($F78=BO$8,$G78)+IF($I78=BO$8,$H78)</f>
        <v>0</v>
      </c>
      <c r="BP78" s="100" t="n">
        <f aca="false">IF($F78=BP$8,$G78)+IF($I78=BP$8,$H78)</f>
        <v>0</v>
      </c>
      <c r="BQ78" s="100" t="n">
        <f aca="false">IF($F78=BQ$8,$G78)+IF($I78=BQ$8,$H78)</f>
        <v>0</v>
      </c>
      <c r="BR78" s="100" t="n">
        <f aca="false">IF($F78=BR$8,$G78)+IF($I78=BR$8,$H78)</f>
        <v>0</v>
      </c>
      <c r="BS78" s="100" t="n">
        <f aca="false">IF($F78=BS$8,$G78)+IF($I78=BS$8,$H78)</f>
        <v>0</v>
      </c>
      <c r="BT78" s="100" t="n">
        <f aca="false">IF($F78=BT$8,$G78)+IF($I78=BT$8,$H78)</f>
        <v>0</v>
      </c>
      <c r="BU78" s="100" t="n">
        <f aca="false">IF($F78=BU$8,$G78)+IF($I78=BU$8,$H78)</f>
        <v>0</v>
      </c>
      <c r="BV78" s="100" t="n">
        <f aca="false">IF($F78=BV$8,$G78)+IF($I78=BV$8,$H78)</f>
        <v>0</v>
      </c>
      <c r="BW78" s="100" t="n">
        <f aca="false">IF($F78=BW$8,$G78)+IF($I78=BW$8,$H78)</f>
        <v>0</v>
      </c>
      <c r="BX78" s="100" t="n">
        <f aca="false">IF($F78=BX$8,$G78)+IF($I78=BX$8,$H78)</f>
        <v>0</v>
      </c>
      <c r="BY78" s="100" t="n">
        <f aca="false">IF($F78=BY$8,$G78)+IF($I78=BY$8,$H78)</f>
        <v>0</v>
      </c>
      <c r="BZ78" s="100" t="n">
        <f aca="false">IF($F78=BZ$8,$G78)+IF($I78=BZ$8,$H78)</f>
        <v>0</v>
      </c>
      <c r="CA78" s="100" t="n">
        <f aca="false">IF($F78=CA$8,$G78)+IF($I78=CA$8,$H78)</f>
        <v>0</v>
      </c>
      <c r="CB78" s="100" t="n">
        <f aca="false">IF($F78=CB$8,$G78)+IF($I78=CB$8,$H78)</f>
        <v>0</v>
      </c>
      <c r="CC78" s="100" t="n">
        <f aca="false">IF($F78=CC$8,$G78)+IF($I78=CC$8,$H78)</f>
        <v>0</v>
      </c>
      <c r="CD78" s="100" t="n">
        <f aca="false">IF($F78=CD$8,$G78)+IF($I78=CD$8,$H78)</f>
        <v>0</v>
      </c>
      <c r="CE78" s="100" t="n">
        <f aca="false">IF($F78=CE$8,$G78)+IF($I78=CE$8,$H78)</f>
        <v>0</v>
      </c>
      <c r="CF78" s="100" t="n">
        <f aca="false">IF($F78=CF$8,$G78)+IF($I78=CF$8,$H78)</f>
        <v>0</v>
      </c>
      <c r="CG78" s="100" t="n">
        <f aca="false">IF($F78=CG$8,$G78)+IF($I78=CG$8,$H78)</f>
        <v>0</v>
      </c>
      <c r="CH78" s="100" t="n">
        <f aca="false">IF($F78=CH$8,$G78)+IF($I78=CH$8,$H78)</f>
        <v>0</v>
      </c>
      <c r="CI78" s="100" t="n">
        <f aca="false">IF($F78=CI$8,$G78)+IF($I78=CI$8,$H78)</f>
        <v>0</v>
      </c>
      <c r="CJ78" s="100" t="n">
        <f aca="false">IF($F78=CJ$8,$G78)+IF($I78=CJ$8,$H78)</f>
        <v>0</v>
      </c>
      <c r="CK78" s="100" t="n">
        <f aca="false">IF($F78=CK$8,$G78)+IF($I78=CK$8,$H78)</f>
        <v>0</v>
      </c>
      <c r="CL78" s="100" t="n">
        <f aca="false">IF($F78=CL$8,$G78)+IF($I78=CL$8,$H78)</f>
        <v>0</v>
      </c>
      <c r="CM78" s="100" t="n">
        <f aca="false">IF($F78=CM$8,$G78)+IF($I78=CM$8,$H78)</f>
        <v>0</v>
      </c>
      <c r="CN78" s="100" t="n">
        <f aca="false">IF($F78=CN$8,$G78)+IF($I78=CN$8,$H78)</f>
        <v>0</v>
      </c>
      <c r="CO78" s="100" t="n">
        <f aca="false">IF($F78=CO$8,$G78)+IF($I78=CO$8,$H78)</f>
        <v>0</v>
      </c>
      <c r="CP78" s="100" t="n">
        <f aca="false">IF($F78=CP$8,$G78)+IF($I78=CP$8,$H78)</f>
        <v>0</v>
      </c>
      <c r="CQ78" s="100" t="n">
        <f aca="false">IF($F78=CQ$8,$G78)+IF($I78=CQ$8,$H78)</f>
        <v>0</v>
      </c>
      <c r="CR78" s="100" t="n">
        <f aca="false">IF($F78=CR$8,$G78)+IF($I78=CR$8,$H78)</f>
        <v>0</v>
      </c>
      <c r="CS78" s="100" t="n">
        <f aca="false">IF($F78=CS$8,$G78)+IF($I78=CS$8,$H78)</f>
        <v>0</v>
      </c>
      <c r="CT78" s="100" t="n">
        <f aca="false">IF($F78=CT$8,$G78)+IF($I78=CT$8,$H78)</f>
        <v>0</v>
      </c>
      <c r="CU78" s="100" t="n">
        <f aca="false">IF($F78=CU$8,$G78)+IF($I78=CU$8,$H78)</f>
        <v>0</v>
      </c>
      <c r="CV78" s="100" t="n">
        <f aca="false">IF($F78=CV$8,$G78)+IF($I78=CV$8,$H78)</f>
        <v>0</v>
      </c>
      <c r="CW78" s="100" t="n">
        <f aca="false">IF($F78=CW$8,$G78)+IF($I78=CW$8,$H78)</f>
        <v>0</v>
      </c>
      <c r="CX78" s="100" t="n">
        <f aca="false">IF($F78=CX$8,$G78)+IF($I78=CX$8,$H78)</f>
        <v>0</v>
      </c>
      <c r="CY78" s="100" t="n">
        <f aca="false">IF($F78=CY$8,$G78)+IF($I78=CY$8,$H78)</f>
        <v>0</v>
      </c>
      <c r="CZ78" s="100" t="n">
        <f aca="false">IF($F78=CZ$8,$G78)+IF($I78=CZ$8,$H78)</f>
        <v>0</v>
      </c>
      <c r="DA78" s="100" t="n">
        <f aca="false">IF($F78=DA$8,$G78)+IF($I78=DA$8,$H78)</f>
        <v>0</v>
      </c>
      <c r="DB78" s="100" t="n">
        <f aca="false">IF($F78=DB$8,$G78)+IF($I78=DB$8,$H78)</f>
        <v>0</v>
      </c>
      <c r="DC78" s="100" t="n">
        <f aca="false">IF($F78=DC$8,$G78)+IF($I78=DC$8,$H78)</f>
        <v>0</v>
      </c>
      <c r="DD78" s="100" t="n">
        <f aca="false">IF($F78=DD$8,$G78)+IF($I78=DD$8,$H78)</f>
        <v>0</v>
      </c>
      <c r="DE78" s="100" t="n">
        <f aca="false">IF($F78=DE$8,$G78)+IF($I78=DE$8,$H78)</f>
        <v>0</v>
      </c>
      <c r="DF78" s="100" t="n">
        <f aca="false">IF($F78=DF$8,$G78)+IF($I78=DF$8,$H78)</f>
        <v>0</v>
      </c>
      <c r="DG78" s="101"/>
      <c r="DH78" s="100" t="n">
        <f aca="false">IF($F78=DH$8,$H78)+IF($I78=DH$8,$G78)</f>
        <v>0</v>
      </c>
      <c r="DI78" s="100" t="n">
        <f aca="false">IF($F78=DI$8,$H78)+IF($I78=DI$8,$G78)</f>
        <v>0</v>
      </c>
      <c r="DJ78" s="100" t="n">
        <f aca="false">IF($F78=DJ$8,$H78)+IF($I78=DJ$8,$G78)</f>
        <v>0</v>
      </c>
      <c r="DK78" s="100" t="n">
        <f aca="false">IF($F78=DK$8,$H78)+IF($I78=DK$8,$G78)</f>
        <v>0</v>
      </c>
      <c r="DL78" s="100" t="n">
        <f aca="false">IF($F78=DL$8,$H78)+IF($I78=DL$8,$G78)</f>
        <v>0</v>
      </c>
      <c r="DM78" s="100" t="n">
        <f aca="false">IF($F78=DM$8,$H78)+IF($I78=DM$8,$G78)</f>
        <v>0</v>
      </c>
      <c r="DN78" s="100" t="n">
        <f aca="false">IF($F78=DN$8,$H78)+IF($I78=DN$8,$G78)</f>
        <v>0</v>
      </c>
      <c r="DO78" s="100" t="n">
        <f aca="false">IF($F78=DO$8,$H78)+IF($I78=DO$8,$G78)</f>
        <v>0</v>
      </c>
      <c r="DP78" s="100" t="n">
        <f aca="false">IF($F78=DP$8,$H78)+IF($I78=DP$8,$G78)</f>
        <v>0</v>
      </c>
      <c r="DQ78" s="100" t="n">
        <f aca="false">IF($F78=DQ$8,$H78)+IF($I78=DQ$8,$G78)</f>
        <v>0</v>
      </c>
      <c r="DR78" s="100" t="n">
        <f aca="false">IF($F78=DR$8,$H78)+IF($I78=DR$8,$G78)</f>
        <v>0</v>
      </c>
      <c r="DS78" s="100" t="n">
        <f aca="false">IF($F78=DS$8,$H78)+IF($I78=DS$8,$G78)</f>
        <v>0</v>
      </c>
      <c r="DT78" s="100" t="n">
        <f aca="false">IF($F78=DT$8,$H78)+IF($I78=DT$8,$G78)</f>
        <v>0</v>
      </c>
      <c r="DU78" s="100" t="n">
        <f aca="false">IF($F78=DU$8,$H78)+IF($I78=DU$8,$G78)</f>
        <v>0</v>
      </c>
      <c r="DV78" s="100" t="n">
        <f aca="false">IF($F78=DV$8,$H78)+IF($I78=DV$8,$G78)</f>
        <v>0</v>
      </c>
      <c r="DW78" s="100" t="n">
        <f aca="false">IF($F78=DW$8,$H78)+IF($I78=DW$8,$G78)</f>
        <v>0</v>
      </c>
      <c r="DX78" s="100" t="n">
        <f aca="false">IF($F78=DX$8,$H78)+IF($I78=DX$8,$G78)</f>
        <v>0</v>
      </c>
      <c r="DY78" s="100" t="n">
        <f aca="false">IF($F78=DY$8,$H78)+IF($I78=DY$8,$G78)</f>
        <v>0</v>
      </c>
      <c r="DZ78" s="100" t="n">
        <f aca="false">IF($F78=DZ$8,$H78)+IF($I78=DZ$8,$G78)</f>
        <v>0</v>
      </c>
      <c r="EA78" s="100" t="n">
        <f aca="false">IF($F78=EA$8,$H78)+IF($I78=EA$8,$G78)</f>
        <v>0</v>
      </c>
      <c r="EB78" s="100" t="n">
        <f aca="false">IF($F78=EB$8,$H78)+IF($I78=EB$8,$G78)</f>
        <v>0</v>
      </c>
      <c r="EC78" s="100" t="n">
        <f aca="false">IF($F78=EC$8,$H78)+IF($I78=EC$8,$G78)</f>
        <v>0</v>
      </c>
      <c r="ED78" s="100" t="n">
        <f aca="false">IF($F78=ED$8,$H78)+IF($I78=ED$8,$G78)</f>
        <v>0</v>
      </c>
      <c r="EE78" s="100" t="n">
        <f aca="false">IF($F78=EE$8,$H78)+IF($I78=EE$8,$G78)</f>
        <v>0</v>
      </c>
      <c r="EF78" s="100" t="n">
        <f aca="false">IF($F78=EF$8,$H78)+IF($I78=EF$8,$G78)</f>
        <v>0</v>
      </c>
      <c r="EG78" s="100" t="n">
        <f aca="false">IF($F78=EG$8,$H78)+IF($I78=EG$8,$G78)</f>
        <v>0</v>
      </c>
      <c r="EH78" s="100" t="n">
        <f aca="false">IF($F78=EH$8,$H78)+IF($I78=EH$8,$G78)</f>
        <v>0</v>
      </c>
      <c r="EI78" s="100" t="n">
        <f aca="false">IF($F78=EI$8,$H78)+IF($I78=EI$8,$G78)</f>
        <v>0</v>
      </c>
      <c r="EJ78" s="100" t="n">
        <f aca="false">IF($F78=EJ$8,$H78)+IF($I78=EJ$8,$G78)</f>
        <v>0</v>
      </c>
      <c r="EK78" s="100" t="n">
        <f aca="false">IF($F78=EK$8,$H78)+IF($I78=EK$8,$G78)</f>
        <v>0</v>
      </c>
      <c r="EL78" s="100" t="n">
        <f aca="false">IF($F78=EL$8,$H78)+IF($I78=EL$8,$G78)</f>
        <v>0</v>
      </c>
      <c r="EM78" s="100" t="n">
        <f aca="false">IF($F78=EM$8,$H78)+IF($I78=EM$8,$G78)</f>
        <v>0</v>
      </c>
      <c r="EN78" s="100" t="n">
        <f aca="false">IF($F78=EN$8,$H78)+IF($I78=EN$8,$G78)</f>
        <v>0</v>
      </c>
      <c r="EO78" s="100" t="n">
        <f aca="false">IF($F78=EO$8,$H78)+IF($I78=EO$8,$G78)</f>
        <v>0</v>
      </c>
      <c r="EP78" s="100" t="n">
        <f aca="false">IF($F78=EP$8,$H78)+IF($I78=EP$8,$G78)</f>
        <v>0</v>
      </c>
      <c r="EQ78" s="100" t="n">
        <f aca="false">IF($F78=EQ$8,$H78)+IF($I78=EQ$8,$G78)</f>
        <v>0</v>
      </c>
      <c r="ER78" s="100" t="n">
        <f aca="false">IF($F78=ER$8,$H78)+IF($I78=ER$8,$G78)</f>
        <v>0</v>
      </c>
      <c r="ES78" s="100" t="n">
        <f aca="false">IF($F78=ES$8,$H78)+IF($I78=ES$8,$G78)</f>
        <v>0</v>
      </c>
      <c r="ET78" s="100" t="n">
        <f aca="false">IF($F78=ET$8,$H78)+IF($I78=ET$8,$G78)</f>
        <v>0</v>
      </c>
      <c r="EU78" s="100" t="n">
        <f aca="false">IF($F78=EU$8,$H78)+IF($I78=EU$8,$G78)</f>
        <v>0</v>
      </c>
      <c r="EV78" s="100" t="n">
        <f aca="false">IF($F78=EV$8,$H78)+IF($I78=EV$8,$G78)</f>
        <v>0</v>
      </c>
      <c r="EW78" s="100" t="n">
        <f aca="false">IF($F78=EW$8,$H78)+IF($I78=EW$8,$G78)</f>
        <v>0</v>
      </c>
      <c r="EX78" s="100" t="n">
        <f aca="false">IF($F78=EX$8,$H78)+IF($I78=EX$8,$G78)</f>
        <v>0</v>
      </c>
      <c r="EY78" s="100" t="n">
        <f aca="false">IF($F78=EY$8,$H78)+IF($I78=EY$8,$G78)</f>
        <v>0</v>
      </c>
      <c r="EZ78" s="100" t="n">
        <f aca="false">IF($F78=EZ$8,$H78)+IF($I78=EZ$8,$G78)</f>
        <v>0</v>
      </c>
      <c r="FA78" s="100" t="n">
        <f aca="false">IF($F78=FA$8,$H78)+IF($I78=FA$8,$G78)</f>
        <v>0</v>
      </c>
      <c r="FB78" s="100" t="n">
        <f aca="false">IF($F78=FB$8,$H78)+IF($I78=FB$8,$G78)</f>
        <v>0</v>
      </c>
      <c r="FC78" s="100" t="n">
        <f aca="false">IF($F78=FC$8,$H78)+IF($I78=FC$8,$G78)</f>
        <v>0</v>
      </c>
      <c r="FE78" s="110" t="n">
        <v>2</v>
      </c>
      <c r="FF78" s="111" t="str">
        <f aca="false">Paramètres!O55</f>
        <v>Croatie</v>
      </c>
      <c r="FG78" s="111" t="n">
        <f aca="false">Paramètres!P55</f>
        <v>0</v>
      </c>
      <c r="FH78" s="139" t="n">
        <f aca="false">Paramètres!Q55</f>
        <v>0</v>
      </c>
      <c r="FI78" s="139" t="n">
        <f aca="false">Paramètres!R55</f>
        <v>0</v>
      </c>
      <c r="FJ78" s="139" t="n">
        <f aca="false">Paramètres!S55</f>
        <v>0</v>
      </c>
      <c r="FL78" s="122"/>
      <c r="FM78" s="115"/>
      <c r="FN78" s="116"/>
      <c r="FO78" s="117"/>
      <c r="FP78" s="118"/>
      <c r="FQ78" s="31"/>
      <c r="FR78" s="65"/>
      <c r="FS78" s="66"/>
      <c r="FT78" s="31"/>
      <c r="FU78" s="31"/>
      <c r="FV78" s="31"/>
      <c r="FW78" s="31"/>
      <c r="FX78" s="160"/>
      <c r="FY78" s="161"/>
      <c r="FZ78" s="162"/>
      <c r="GA78" s="31"/>
      <c r="GC78" s="31"/>
      <c r="GD78" s="123" t="str">
        <f aca="false">IF(ISBLANK(FY66),"",VLOOKUP(LARGE(GA66:GA69,1),GA66:GB69,2,0))</f>
        <v/>
      </c>
      <c r="GE78" s="89"/>
      <c r="GF78" s="124"/>
      <c r="GG78" s="91" t="n">
        <f aca="false">GE78+GF78/10</f>
        <v>0</v>
      </c>
      <c r="GH78" s="92" t="str">
        <f aca="false">GD78</f>
        <v/>
      </c>
      <c r="GI78" s="31"/>
      <c r="GJ78" s="67"/>
      <c r="GK78" s="66"/>
      <c r="GL78" s="31"/>
      <c r="GM78" s="31"/>
    </row>
    <row r="79" customFormat="false" ht="18" hidden="false" customHeight="true" outlineLevel="0" collapsed="false">
      <c r="B79" s="104" t="s">
        <v>120</v>
      </c>
      <c r="C79" s="104" t="s">
        <v>124</v>
      </c>
      <c r="D79" s="31"/>
      <c r="E79" s="146"/>
      <c r="F79" s="104" t="str">
        <f aca="false">VLOOKUP(B79,Paramètres!$C$10:$D$57,2,0)</f>
        <v>Croatie</v>
      </c>
      <c r="G79" s="105"/>
      <c r="H79" s="106"/>
      <c r="I79" s="104" t="str">
        <f aca="false">VLOOKUP(C79,Paramètres!$C$10:$D$57,2,0)</f>
        <v>Panama</v>
      </c>
      <c r="J79" s="120" t="n">
        <v>46196</v>
      </c>
      <c r="K79" s="121" t="s">
        <v>164</v>
      </c>
      <c r="L79" s="109" t="str">
        <f aca="false">IF(G79&gt;H79,F79,IF(G79&lt;H79,I79,IF(G79="","Non joué",IF(G79=H79,"Nul"))))</f>
        <v>Non joué</v>
      </c>
      <c r="M79" s="37"/>
      <c r="N79" s="100" t="n">
        <f aca="false">IF($L79=N$8,3,IF(AND(OR($F79=N$8,$I79=N$8),$L79="Nul"),1,0))</f>
        <v>0</v>
      </c>
      <c r="O79" s="100" t="n">
        <f aca="false">IF($L79=O$8,3,IF(AND(OR($F79=O$8,$I79=O$8),$L79="Nul"),1,0))</f>
        <v>0</v>
      </c>
      <c r="P79" s="100" t="n">
        <f aca="false">IF($L79=P$8,3,IF(AND(OR($F79=P$8,$I79=P$8),$L79="Nul"),1,0))</f>
        <v>0</v>
      </c>
      <c r="Q79" s="100" t="n">
        <f aca="false">IF($L79=Q$8,3,IF(AND(OR($F79=Q$8,$I79=Q$8),$L79="Nul"),1,0))</f>
        <v>0</v>
      </c>
      <c r="R79" s="100" t="n">
        <f aca="false">IF($L79=R$8,3,IF(AND(OR($F79=R$8,$I79=R$8),$L79="Nul"),1,0))</f>
        <v>0</v>
      </c>
      <c r="S79" s="100" t="n">
        <f aca="false">IF($L79=S$8,3,IF(AND(OR($F79=S$8,$I79=S$8),$L79="Nul"),1,0))</f>
        <v>0</v>
      </c>
      <c r="T79" s="100" t="n">
        <f aca="false">IF($L79=T$8,3,IF(AND(OR($F79=T$8,$I79=T$8),$L79="Nul"),1,0))</f>
        <v>0</v>
      </c>
      <c r="U79" s="100" t="n">
        <f aca="false">IF($L79=U$8,3,IF(AND(OR($F79=U$8,$I79=U$8),$L79="Nul"),1,0))</f>
        <v>0</v>
      </c>
      <c r="V79" s="100" t="n">
        <f aca="false">IF($L79=V$8,3,IF(AND(OR($F79=V$8,$I79=V$8),$L79="Nul"),1,0))</f>
        <v>0</v>
      </c>
      <c r="W79" s="100" t="n">
        <f aca="false">IF($L79=W$8,3,IF(AND(OR($F79=W$8,$I79=W$8),$L79="Nul"),1,0))</f>
        <v>0</v>
      </c>
      <c r="X79" s="100" t="n">
        <f aca="false">IF($L79=X$8,3,IF(AND(OR($F79=X$8,$I79=X$8),$L79="Nul"),1,0))</f>
        <v>0</v>
      </c>
      <c r="Y79" s="100" t="n">
        <f aca="false">IF($L79=Y$8,3,IF(AND(OR($F79=Y$8,$I79=Y$8),$L79="Nul"),1,0))</f>
        <v>0</v>
      </c>
      <c r="Z79" s="100" t="n">
        <f aca="false">IF($L79=Z$8,3,IF(AND(OR($F79=Z$8,$I79=Z$8),$L79="Nul"),1,0))</f>
        <v>0</v>
      </c>
      <c r="AA79" s="100" t="n">
        <f aca="false">IF($L79=AA$8,3,IF(AND(OR($F79=AA$8,$I79=AA$8),$L79="Nul"),1,0))</f>
        <v>0</v>
      </c>
      <c r="AB79" s="100" t="n">
        <f aca="false">IF($L79=AB$8,3,IF(AND(OR($F79=AB$8,$I79=AB$8),$L79="Nul"),1,0))</f>
        <v>0</v>
      </c>
      <c r="AC79" s="100" t="n">
        <f aca="false">IF($L79=AC$8,3,IF(AND(OR($F79=AC$8,$I79=AC$8),$L79="Nul"),1,0))</f>
        <v>0</v>
      </c>
      <c r="AD79" s="100" t="n">
        <f aca="false">IF($L79=AD$8,3,IF(AND(OR($F79=AD$8,$I79=AD$8),$L79="Nul"),1,0))</f>
        <v>0</v>
      </c>
      <c r="AE79" s="100" t="n">
        <f aca="false">IF($L79=AE$8,3,IF(AND(OR($F79=AE$8,$I79=AE$8),$L79="Nul"),1,0))</f>
        <v>0</v>
      </c>
      <c r="AF79" s="100" t="n">
        <f aca="false">IF($L79=AF$8,3,IF(AND(OR($F79=AF$8,$I79=AF$8),$L79="Nul"),1,0))</f>
        <v>0</v>
      </c>
      <c r="AG79" s="100" t="n">
        <f aca="false">IF($L79=AG$8,3,IF(AND(OR($F79=AG$8,$I79=AG$8),$L79="Nul"),1,0))</f>
        <v>0</v>
      </c>
      <c r="AH79" s="100" t="n">
        <f aca="false">IF($L79=AH$8,3,IF(AND(OR($F79=AH$8,$I79=AH$8),$L79="Nul"),1,0))</f>
        <v>0</v>
      </c>
      <c r="AI79" s="100" t="n">
        <f aca="false">IF($L79=AI$8,3,IF(AND(OR($F79=AI$8,$I79=AI$8),$L79="Nul"),1,0))</f>
        <v>0</v>
      </c>
      <c r="AJ79" s="100" t="n">
        <f aca="false">IF($L79=AJ$8,3,IF(AND(OR($F79=AJ$8,$I79=AJ$8),$L79="Nul"),1,0))</f>
        <v>0</v>
      </c>
      <c r="AK79" s="100" t="n">
        <f aca="false">IF($L79=AK$8,3,IF(AND(OR($F79=AK$8,$I79=AK$8),$L79="Nul"),1,0))</f>
        <v>0</v>
      </c>
      <c r="AL79" s="100" t="n">
        <f aca="false">IF($L79=AL$8,3,IF(AND(OR($F79=AL$8,$I79=AL$8),$L79="Nul"),1,0))</f>
        <v>0</v>
      </c>
      <c r="AM79" s="100" t="n">
        <f aca="false">IF($L79=AM$8,3,IF(AND(OR($F79=AM$8,$I79=AM$8),$L79="Nul"),1,0))</f>
        <v>0</v>
      </c>
      <c r="AN79" s="100" t="n">
        <f aca="false">IF($L79=AN$8,3,IF(AND(OR($F79=AN$8,$I79=AN$8),$L79="Nul"),1,0))</f>
        <v>0</v>
      </c>
      <c r="AO79" s="100" t="n">
        <f aca="false">IF($L79=AO$8,3,IF(AND(OR($F79=AO$8,$I79=AO$8),$L79="Nul"),1,0))</f>
        <v>0</v>
      </c>
      <c r="AP79" s="100" t="n">
        <f aca="false">IF($L79=AP$8,3,IF(AND(OR($F79=AP$8,$I79=AP$8),$L79="Nul"),1,0))</f>
        <v>0</v>
      </c>
      <c r="AQ79" s="100" t="n">
        <f aca="false">IF($L79=AQ$8,3,IF(AND(OR($F79=AQ$8,$I79=AQ$8),$L79="Nul"),1,0))</f>
        <v>0</v>
      </c>
      <c r="AR79" s="100" t="n">
        <f aca="false">IF($L79=AR$8,3,IF(AND(OR($F79=AR$8,$I79=AR$8),$L79="Nul"),1,0))</f>
        <v>0</v>
      </c>
      <c r="AS79" s="100" t="n">
        <f aca="false">IF($L79=AS$8,3,IF(AND(OR($F79=AS$8,$I79=AS$8),$L79="Nul"),1,0))</f>
        <v>0</v>
      </c>
      <c r="AT79" s="100" t="n">
        <f aca="false">IF($L79=AT$8,3,IF(AND(OR($F79=AT$8,$I79=AT$8),$L79="Nul"),1,0))</f>
        <v>0</v>
      </c>
      <c r="AU79" s="100" t="n">
        <f aca="false">IF($L79=AU$8,3,IF(AND(OR($F79=AU$8,$I79=AU$8),$L79="Nul"),1,0))</f>
        <v>0</v>
      </c>
      <c r="AV79" s="100" t="n">
        <f aca="false">IF($L79=AV$8,3,IF(AND(OR($F79=AV$8,$I79=AV$8),$L79="Nul"),1,0))</f>
        <v>0</v>
      </c>
      <c r="AW79" s="100" t="n">
        <f aca="false">IF($L79=AW$8,3,IF(AND(OR($F79=AW$8,$I79=AW$8),$L79="Nul"),1,0))</f>
        <v>0</v>
      </c>
      <c r="AX79" s="100" t="n">
        <f aca="false">IF($L79=AX$8,3,IF(AND(OR($F79=AX$8,$I79=AX$8),$L79="Nul"),1,0))</f>
        <v>0</v>
      </c>
      <c r="AY79" s="100" t="n">
        <f aca="false">IF($L79=AY$8,3,IF(AND(OR($F79=AY$8,$I79=AY$8),$L79="Nul"),1,0))</f>
        <v>0</v>
      </c>
      <c r="AZ79" s="100" t="n">
        <f aca="false">IF($L79=AZ$8,3,IF(AND(OR($F79=AZ$8,$I79=AZ$8),$L79="Nul"),1,0))</f>
        <v>0</v>
      </c>
      <c r="BA79" s="100" t="n">
        <f aca="false">IF($L79=BA$8,3,IF(AND(OR($F79=BA$8,$I79=BA$8),$L79="Nul"),1,0))</f>
        <v>0</v>
      </c>
      <c r="BB79" s="100" t="n">
        <f aca="false">IF($L79=BB$8,3,IF(AND(OR($F79=BB$8,$I79=BB$8),$L79="Nul"),1,0))</f>
        <v>0</v>
      </c>
      <c r="BC79" s="100" t="n">
        <f aca="false">IF($L79=BC$8,3,IF(AND(OR($F79=BC$8,$I79=BC$8),$L79="Nul"),1,0))</f>
        <v>0</v>
      </c>
      <c r="BD79" s="100" t="n">
        <f aca="false">IF($L79=BD$8,3,IF(AND(OR($F79=BD$8,$I79=BD$8),$L79="Nul"),1,0))</f>
        <v>0</v>
      </c>
      <c r="BE79" s="100" t="n">
        <f aca="false">IF($L79=BE$8,3,IF(AND(OR($F79=BE$8,$I79=BE$8),$L79="Nul"),1,0))</f>
        <v>0</v>
      </c>
      <c r="BF79" s="100" t="n">
        <f aca="false">IF($L79=BF$8,3,IF(AND(OR($F79=BF$8,$I79=BF$8),$L79="Nul"),1,0))</f>
        <v>0</v>
      </c>
      <c r="BG79" s="100" t="n">
        <f aca="false">IF($L79=BG$8,3,IF(AND(OR($F79=BG$8,$I79=BG$8),$L79="Nul"),1,0))</f>
        <v>0</v>
      </c>
      <c r="BH79" s="100" t="n">
        <f aca="false">IF($L79=BH$8,3,IF(AND(OR($F79=BH$8,$I79=BH$8),$L79="Nul"),1,0))</f>
        <v>0</v>
      </c>
      <c r="BI79" s="100" t="n">
        <f aca="false">IF($L79=BI$8,3,IF(AND(OR($F79=BI$8,$I79=BI$8),$L79="Nul"),1,0))</f>
        <v>0</v>
      </c>
      <c r="BJ79" s="101"/>
      <c r="BK79" s="100" t="n">
        <f aca="false">IF($F79=BK$8,$G79)+IF($I79=BK$8,$H79)</f>
        <v>0</v>
      </c>
      <c r="BL79" s="100" t="n">
        <f aca="false">IF($F79=BL$8,$G79)+IF($I79=BL$8,$H79)</f>
        <v>0</v>
      </c>
      <c r="BM79" s="100" t="n">
        <f aca="false">IF($F79=BM$8,$G79)+IF($I79=BM$8,$H79)</f>
        <v>0</v>
      </c>
      <c r="BN79" s="100" t="n">
        <f aca="false">IF($F79=BN$8,$G79)+IF($I79=BN$8,$H79)</f>
        <v>0</v>
      </c>
      <c r="BO79" s="100" t="n">
        <f aca="false">IF($F79=BO$8,$G79)+IF($I79=BO$8,$H79)</f>
        <v>0</v>
      </c>
      <c r="BP79" s="100" t="n">
        <f aca="false">IF($F79=BP$8,$G79)+IF($I79=BP$8,$H79)</f>
        <v>0</v>
      </c>
      <c r="BQ79" s="100" t="n">
        <f aca="false">IF($F79=BQ$8,$G79)+IF($I79=BQ$8,$H79)</f>
        <v>0</v>
      </c>
      <c r="BR79" s="100" t="n">
        <f aca="false">IF($F79=BR$8,$G79)+IF($I79=BR$8,$H79)</f>
        <v>0</v>
      </c>
      <c r="BS79" s="100" t="n">
        <f aca="false">IF($F79=BS$8,$G79)+IF($I79=BS$8,$H79)</f>
        <v>0</v>
      </c>
      <c r="BT79" s="100" t="n">
        <f aca="false">IF($F79=BT$8,$G79)+IF($I79=BT$8,$H79)</f>
        <v>0</v>
      </c>
      <c r="BU79" s="100" t="n">
        <f aca="false">IF($F79=BU$8,$G79)+IF($I79=BU$8,$H79)</f>
        <v>0</v>
      </c>
      <c r="BV79" s="100" t="n">
        <f aca="false">IF($F79=BV$8,$G79)+IF($I79=BV$8,$H79)</f>
        <v>0</v>
      </c>
      <c r="BW79" s="100" t="n">
        <f aca="false">IF($F79=BW$8,$G79)+IF($I79=BW$8,$H79)</f>
        <v>0</v>
      </c>
      <c r="BX79" s="100" t="n">
        <f aca="false">IF($F79=BX$8,$G79)+IF($I79=BX$8,$H79)</f>
        <v>0</v>
      </c>
      <c r="BY79" s="100" t="n">
        <f aca="false">IF($F79=BY$8,$G79)+IF($I79=BY$8,$H79)</f>
        <v>0</v>
      </c>
      <c r="BZ79" s="100" t="n">
        <f aca="false">IF($F79=BZ$8,$G79)+IF($I79=BZ$8,$H79)</f>
        <v>0</v>
      </c>
      <c r="CA79" s="100" t="n">
        <f aca="false">IF($F79=CA$8,$G79)+IF($I79=CA$8,$H79)</f>
        <v>0</v>
      </c>
      <c r="CB79" s="100" t="n">
        <f aca="false">IF($F79=CB$8,$G79)+IF($I79=CB$8,$H79)</f>
        <v>0</v>
      </c>
      <c r="CC79" s="100" t="n">
        <f aca="false">IF($F79=CC$8,$G79)+IF($I79=CC$8,$H79)</f>
        <v>0</v>
      </c>
      <c r="CD79" s="100" t="n">
        <f aca="false">IF($F79=CD$8,$G79)+IF($I79=CD$8,$H79)</f>
        <v>0</v>
      </c>
      <c r="CE79" s="100" t="n">
        <f aca="false">IF($F79=CE$8,$G79)+IF($I79=CE$8,$H79)</f>
        <v>0</v>
      </c>
      <c r="CF79" s="100" t="n">
        <f aca="false">IF($F79=CF$8,$G79)+IF($I79=CF$8,$H79)</f>
        <v>0</v>
      </c>
      <c r="CG79" s="100" t="n">
        <f aca="false">IF($F79=CG$8,$G79)+IF($I79=CG$8,$H79)</f>
        <v>0</v>
      </c>
      <c r="CH79" s="100" t="n">
        <f aca="false">IF($F79=CH$8,$G79)+IF($I79=CH$8,$H79)</f>
        <v>0</v>
      </c>
      <c r="CI79" s="100" t="n">
        <f aca="false">IF($F79=CI$8,$G79)+IF($I79=CI$8,$H79)</f>
        <v>0</v>
      </c>
      <c r="CJ79" s="100" t="n">
        <f aca="false">IF($F79=CJ$8,$G79)+IF($I79=CJ$8,$H79)</f>
        <v>0</v>
      </c>
      <c r="CK79" s="100" t="n">
        <f aca="false">IF($F79=CK$8,$G79)+IF($I79=CK$8,$H79)</f>
        <v>0</v>
      </c>
      <c r="CL79" s="100" t="n">
        <f aca="false">IF($F79=CL$8,$G79)+IF($I79=CL$8,$H79)</f>
        <v>0</v>
      </c>
      <c r="CM79" s="100" t="n">
        <f aca="false">IF($F79=CM$8,$G79)+IF($I79=CM$8,$H79)</f>
        <v>0</v>
      </c>
      <c r="CN79" s="100" t="n">
        <f aca="false">IF($F79=CN$8,$G79)+IF($I79=CN$8,$H79)</f>
        <v>0</v>
      </c>
      <c r="CO79" s="100" t="n">
        <f aca="false">IF($F79=CO$8,$G79)+IF($I79=CO$8,$H79)</f>
        <v>0</v>
      </c>
      <c r="CP79" s="100" t="n">
        <f aca="false">IF($F79=CP$8,$G79)+IF($I79=CP$8,$H79)</f>
        <v>0</v>
      </c>
      <c r="CQ79" s="100" t="n">
        <f aca="false">IF($F79=CQ$8,$G79)+IF($I79=CQ$8,$H79)</f>
        <v>0</v>
      </c>
      <c r="CR79" s="100" t="n">
        <f aca="false">IF($F79=CR$8,$G79)+IF($I79=CR$8,$H79)</f>
        <v>0</v>
      </c>
      <c r="CS79" s="100" t="n">
        <f aca="false">IF($F79=CS$8,$G79)+IF($I79=CS$8,$H79)</f>
        <v>0</v>
      </c>
      <c r="CT79" s="100" t="n">
        <f aca="false">IF($F79=CT$8,$G79)+IF($I79=CT$8,$H79)</f>
        <v>0</v>
      </c>
      <c r="CU79" s="100" t="n">
        <f aca="false">IF($F79=CU$8,$G79)+IF($I79=CU$8,$H79)</f>
        <v>0</v>
      </c>
      <c r="CV79" s="100" t="n">
        <f aca="false">IF($F79=CV$8,$G79)+IF($I79=CV$8,$H79)</f>
        <v>0</v>
      </c>
      <c r="CW79" s="100" t="n">
        <f aca="false">IF($F79=CW$8,$G79)+IF($I79=CW$8,$H79)</f>
        <v>0</v>
      </c>
      <c r="CX79" s="100" t="n">
        <f aca="false">IF($F79=CX$8,$G79)+IF($I79=CX$8,$H79)</f>
        <v>0</v>
      </c>
      <c r="CY79" s="100" t="n">
        <f aca="false">IF($F79=CY$8,$G79)+IF($I79=CY$8,$H79)</f>
        <v>0</v>
      </c>
      <c r="CZ79" s="100" t="n">
        <f aca="false">IF($F79=CZ$8,$G79)+IF($I79=CZ$8,$H79)</f>
        <v>0</v>
      </c>
      <c r="DA79" s="100" t="n">
        <f aca="false">IF($F79=DA$8,$G79)+IF($I79=DA$8,$H79)</f>
        <v>0</v>
      </c>
      <c r="DB79" s="100" t="n">
        <f aca="false">IF($F79=DB$8,$G79)+IF($I79=DB$8,$H79)</f>
        <v>0</v>
      </c>
      <c r="DC79" s="100" t="n">
        <f aca="false">IF($F79=DC$8,$G79)+IF($I79=DC$8,$H79)</f>
        <v>0</v>
      </c>
      <c r="DD79" s="100" t="n">
        <f aca="false">IF($F79=DD$8,$G79)+IF($I79=DD$8,$H79)</f>
        <v>0</v>
      </c>
      <c r="DE79" s="100" t="n">
        <f aca="false">IF($F79=DE$8,$G79)+IF($I79=DE$8,$H79)</f>
        <v>0</v>
      </c>
      <c r="DF79" s="100" t="n">
        <f aca="false">IF($F79=DF$8,$G79)+IF($I79=DF$8,$H79)</f>
        <v>0</v>
      </c>
      <c r="DG79" s="101"/>
      <c r="DH79" s="100" t="n">
        <f aca="false">IF($F79=DH$8,$H79)+IF($I79=DH$8,$G79)</f>
        <v>0</v>
      </c>
      <c r="DI79" s="100" t="n">
        <f aca="false">IF($F79=DI$8,$H79)+IF($I79=DI$8,$G79)</f>
        <v>0</v>
      </c>
      <c r="DJ79" s="100" t="n">
        <f aca="false">IF($F79=DJ$8,$H79)+IF($I79=DJ$8,$G79)</f>
        <v>0</v>
      </c>
      <c r="DK79" s="100" t="n">
        <f aca="false">IF($F79=DK$8,$H79)+IF($I79=DK$8,$G79)</f>
        <v>0</v>
      </c>
      <c r="DL79" s="100" t="n">
        <f aca="false">IF($F79=DL$8,$H79)+IF($I79=DL$8,$G79)</f>
        <v>0</v>
      </c>
      <c r="DM79" s="100" t="n">
        <f aca="false">IF($F79=DM$8,$H79)+IF($I79=DM$8,$G79)</f>
        <v>0</v>
      </c>
      <c r="DN79" s="100" t="n">
        <f aca="false">IF($F79=DN$8,$H79)+IF($I79=DN$8,$G79)</f>
        <v>0</v>
      </c>
      <c r="DO79" s="100" t="n">
        <f aca="false">IF($F79=DO$8,$H79)+IF($I79=DO$8,$G79)</f>
        <v>0</v>
      </c>
      <c r="DP79" s="100" t="n">
        <f aca="false">IF($F79=DP$8,$H79)+IF($I79=DP$8,$G79)</f>
        <v>0</v>
      </c>
      <c r="DQ79" s="100" t="n">
        <f aca="false">IF($F79=DQ$8,$H79)+IF($I79=DQ$8,$G79)</f>
        <v>0</v>
      </c>
      <c r="DR79" s="100" t="n">
        <f aca="false">IF($F79=DR$8,$H79)+IF($I79=DR$8,$G79)</f>
        <v>0</v>
      </c>
      <c r="DS79" s="100" t="n">
        <f aca="false">IF($F79=DS$8,$H79)+IF($I79=DS$8,$G79)</f>
        <v>0</v>
      </c>
      <c r="DT79" s="100" t="n">
        <f aca="false">IF($F79=DT$8,$H79)+IF($I79=DT$8,$G79)</f>
        <v>0</v>
      </c>
      <c r="DU79" s="100" t="n">
        <f aca="false">IF($F79=DU$8,$H79)+IF($I79=DU$8,$G79)</f>
        <v>0</v>
      </c>
      <c r="DV79" s="100" t="n">
        <f aca="false">IF($F79=DV$8,$H79)+IF($I79=DV$8,$G79)</f>
        <v>0</v>
      </c>
      <c r="DW79" s="100" t="n">
        <f aca="false">IF($F79=DW$8,$H79)+IF($I79=DW$8,$G79)</f>
        <v>0</v>
      </c>
      <c r="DX79" s="100" t="n">
        <f aca="false">IF($F79=DX$8,$H79)+IF($I79=DX$8,$G79)</f>
        <v>0</v>
      </c>
      <c r="DY79" s="100" t="n">
        <f aca="false">IF($F79=DY$8,$H79)+IF($I79=DY$8,$G79)</f>
        <v>0</v>
      </c>
      <c r="DZ79" s="100" t="n">
        <f aca="false">IF($F79=DZ$8,$H79)+IF($I79=DZ$8,$G79)</f>
        <v>0</v>
      </c>
      <c r="EA79" s="100" t="n">
        <f aca="false">IF($F79=EA$8,$H79)+IF($I79=EA$8,$G79)</f>
        <v>0</v>
      </c>
      <c r="EB79" s="100" t="n">
        <f aca="false">IF($F79=EB$8,$H79)+IF($I79=EB$8,$G79)</f>
        <v>0</v>
      </c>
      <c r="EC79" s="100" t="n">
        <f aca="false">IF($F79=EC$8,$H79)+IF($I79=EC$8,$G79)</f>
        <v>0</v>
      </c>
      <c r="ED79" s="100" t="n">
        <f aca="false">IF($F79=ED$8,$H79)+IF($I79=ED$8,$G79)</f>
        <v>0</v>
      </c>
      <c r="EE79" s="100" t="n">
        <f aca="false">IF($F79=EE$8,$H79)+IF($I79=EE$8,$G79)</f>
        <v>0</v>
      </c>
      <c r="EF79" s="100" t="n">
        <f aca="false">IF($F79=EF$8,$H79)+IF($I79=EF$8,$G79)</f>
        <v>0</v>
      </c>
      <c r="EG79" s="100" t="n">
        <f aca="false">IF($F79=EG$8,$H79)+IF($I79=EG$8,$G79)</f>
        <v>0</v>
      </c>
      <c r="EH79" s="100" t="n">
        <f aca="false">IF($F79=EH$8,$H79)+IF($I79=EH$8,$G79)</f>
        <v>0</v>
      </c>
      <c r="EI79" s="100" t="n">
        <f aca="false">IF($F79=EI$8,$H79)+IF($I79=EI$8,$G79)</f>
        <v>0</v>
      </c>
      <c r="EJ79" s="100" t="n">
        <f aca="false">IF($F79=EJ$8,$H79)+IF($I79=EJ$8,$G79)</f>
        <v>0</v>
      </c>
      <c r="EK79" s="100" t="n">
        <f aca="false">IF($F79=EK$8,$H79)+IF($I79=EK$8,$G79)</f>
        <v>0</v>
      </c>
      <c r="EL79" s="100" t="n">
        <f aca="false">IF($F79=EL$8,$H79)+IF($I79=EL$8,$G79)</f>
        <v>0</v>
      </c>
      <c r="EM79" s="100" t="n">
        <f aca="false">IF($F79=EM$8,$H79)+IF($I79=EM$8,$G79)</f>
        <v>0</v>
      </c>
      <c r="EN79" s="100" t="n">
        <f aca="false">IF($F79=EN$8,$H79)+IF($I79=EN$8,$G79)</f>
        <v>0</v>
      </c>
      <c r="EO79" s="100" t="n">
        <f aca="false">IF($F79=EO$8,$H79)+IF($I79=EO$8,$G79)</f>
        <v>0</v>
      </c>
      <c r="EP79" s="100" t="n">
        <f aca="false">IF($F79=EP$8,$H79)+IF($I79=EP$8,$G79)</f>
        <v>0</v>
      </c>
      <c r="EQ79" s="100" t="n">
        <f aca="false">IF($F79=EQ$8,$H79)+IF($I79=EQ$8,$G79)</f>
        <v>0</v>
      </c>
      <c r="ER79" s="100" t="n">
        <f aca="false">IF($F79=ER$8,$H79)+IF($I79=ER$8,$G79)</f>
        <v>0</v>
      </c>
      <c r="ES79" s="100" t="n">
        <f aca="false">IF($F79=ES$8,$H79)+IF($I79=ES$8,$G79)</f>
        <v>0</v>
      </c>
      <c r="ET79" s="100" t="n">
        <f aca="false">IF($F79=ET$8,$H79)+IF($I79=ET$8,$G79)</f>
        <v>0</v>
      </c>
      <c r="EU79" s="100" t="n">
        <f aca="false">IF($F79=EU$8,$H79)+IF($I79=EU$8,$G79)</f>
        <v>0</v>
      </c>
      <c r="EV79" s="100" t="n">
        <f aca="false">IF($F79=EV$8,$H79)+IF($I79=EV$8,$G79)</f>
        <v>0</v>
      </c>
      <c r="EW79" s="100" t="n">
        <f aca="false">IF($F79=EW$8,$H79)+IF($I79=EW$8,$G79)</f>
        <v>0</v>
      </c>
      <c r="EX79" s="100" t="n">
        <f aca="false">IF($F79=EX$8,$H79)+IF($I79=EX$8,$G79)</f>
        <v>0</v>
      </c>
      <c r="EY79" s="100" t="n">
        <f aca="false">IF($F79=EY$8,$H79)+IF($I79=EY$8,$G79)</f>
        <v>0</v>
      </c>
      <c r="EZ79" s="100" t="n">
        <f aca="false">IF($F79=EZ$8,$H79)+IF($I79=EZ$8,$G79)</f>
        <v>0</v>
      </c>
      <c r="FA79" s="100" t="n">
        <f aca="false">IF($F79=FA$8,$H79)+IF($I79=FA$8,$G79)</f>
        <v>0</v>
      </c>
      <c r="FB79" s="100" t="n">
        <f aca="false">IF($F79=FB$8,$H79)+IF($I79=FB$8,$G79)</f>
        <v>0</v>
      </c>
      <c r="FC79" s="100" t="n">
        <f aca="false">IF($F79=FC$8,$H79)+IF($I79=FC$8,$G79)</f>
        <v>0</v>
      </c>
      <c r="FE79" s="110" t="n">
        <v>3</v>
      </c>
      <c r="FF79" s="126" t="str">
        <f aca="false">Paramètres!O56</f>
        <v>Ghana</v>
      </c>
      <c r="FG79" s="112" t="n">
        <f aca="false">Paramètres!P56</f>
        <v>0</v>
      </c>
      <c r="FH79" s="113" t="n">
        <f aca="false">Paramètres!Q56</f>
        <v>0</v>
      </c>
      <c r="FI79" s="113" t="n">
        <f aca="false">Paramètres!R56</f>
        <v>0</v>
      </c>
      <c r="FJ79" s="139" t="n">
        <f aca="false">Paramètres!S56</f>
        <v>0</v>
      </c>
      <c r="FL79" s="127" t="s">
        <v>232</v>
      </c>
      <c r="FM79" s="70"/>
      <c r="FN79" s="128"/>
      <c r="FO79" s="28"/>
      <c r="FP79" s="28"/>
      <c r="FQ79" s="31"/>
      <c r="FR79" s="65"/>
      <c r="FS79" s="66"/>
      <c r="FT79" s="31"/>
      <c r="FU79" s="31"/>
      <c r="FV79" s="31"/>
      <c r="FW79" s="31"/>
      <c r="FX79" s="160"/>
      <c r="FY79" s="161"/>
      <c r="FZ79" s="162"/>
      <c r="GA79" s="31"/>
      <c r="GC79" s="31"/>
      <c r="GD79" s="123"/>
      <c r="GE79" s="89"/>
      <c r="GF79" s="124"/>
      <c r="GG79" s="91"/>
      <c r="GH79" s="92"/>
      <c r="GI79" s="31"/>
      <c r="GJ79" s="67"/>
      <c r="GK79" s="66"/>
      <c r="GL79" s="31"/>
      <c r="GM79" s="31"/>
    </row>
    <row r="80" customFormat="false" ht="18" hidden="false" customHeight="true" outlineLevel="0" collapsed="false">
      <c r="B80" s="104" t="s">
        <v>120</v>
      </c>
      <c r="C80" s="104" t="s">
        <v>122</v>
      </c>
      <c r="D80" s="31"/>
      <c r="E80" s="146"/>
      <c r="F80" s="104" t="str">
        <f aca="false">VLOOKUP(B80,Paramètres!$C$10:$D$57,2,0)</f>
        <v>Croatie</v>
      </c>
      <c r="G80" s="105"/>
      <c r="H80" s="106"/>
      <c r="I80" s="104" t="str">
        <f aca="false">VLOOKUP(C80,Paramètres!$C$10:$D$57,2,0)</f>
        <v>Ghana</v>
      </c>
      <c r="J80" s="107" t="n">
        <v>46200</v>
      </c>
      <c r="K80" s="108" t="s">
        <v>176</v>
      </c>
      <c r="L80" s="109" t="str">
        <f aca="false">IF(G80&gt;H80,F80,IF(G80&lt;H80,I80,IF(G80="","Non joué",IF(G80=H80,"Nul"))))</f>
        <v>Non joué</v>
      </c>
      <c r="M80" s="37"/>
      <c r="N80" s="100" t="n">
        <f aca="false">IF($L80=N$8,3,IF(AND(OR($F80=N$8,$I80=N$8),$L80="Nul"),1,0))</f>
        <v>0</v>
      </c>
      <c r="O80" s="100" t="n">
        <f aca="false">IF($L80=O$8,3,IF(AND(OR($F80=O$8,$I80=O$8),$L80="Nul"),1,0))</f>
        <v>0</v>
      </c>
      <c r="P80" s="100" t="n">
        <f aca="false">IF($L80=P$8,3,IF(AND(OR($F80=P$8,$I80=P$8),$L80="Nul"),1,0))</f>
        <v>0</v>
      </c>
      <c r="Q80" s="100" t="n">
        <f aca="false">IF($L80=Q$8,3,IF(AND(OR($F80=Q$8,$I80=Q$8),$L80="Nul"),1,0))</f>
        <v>0</v>
      </c>
      <c r="R80" s="100" t="n">
        <f aca="false">IF($L80=R$8,3,IF(AND(OR($F80=R$8,$I80=R$8),$L80="Nul"),1,0))</f>
        <v>0</v>
      </c>
      <c r="S80" s="100" t="n">
        <f aca="false">IF($L80=S$8,3,IF(AND(OR($F80=S$8,$I80=S$8),$L80="Nul"),1,0))</f>
        <v>0</v>
      </c>
      <c r="T80" s="100" t="n">
        <f aca="false">IF($L80=T$8,3,IF(AND(OR($F80=T$8,$I80=T$8),$L80="Nul"),1,0))</f>
        <v>0</v>
      </c>
      <c r="U80" s="100" t="n">
        <f aca="false">IF($L80=U$8,3,IF(AND(OR($F80=U$8,$I80=U$8),$L80="Nul"),1,0))</f>
        <v>0</v>
      </c>
      <c r="V80" s="100" t="n">
        <f aca="false">IF($L80=V$8,3,IF(AND(OR($F80=V$8,$I80=V$8),$L80="Nul"),1,0))</f>
        <v>0</v>
      </c>
      <c r="W80" s="100" t="n">
        <f aca="false">IF($L80=W$8,3,IF(AND(OR($F80=W$8,$I80=W$8),$L80="Nul"),1,0))</f>
        <v>0</v>
      </c>
      <c r="X80" s="100" t="n">
        <f aca="false">IF($L80=X$8,3,IF(AND(OR($F80=X$8,$I80=X$8),$L80="Nul"),1,0))</f>
        <v>0</v>
      </c>
      <c r="Y80" s="100" t="n">
        <f aca="false">IF($L80=Y$8,3,IF(AND(OR($F80=Y$8,$I80=Y$8),$L80="Nul"),1,0))</f>
        <v>0</v>
      </c>
      <c r="Z80" s="100" t="n">
        <f aca="false">IF($L80=Z$8,3,IF(AND(OR($F80=Z$8,$I80=Z$8),$L80="Nul"),1,0))</f>
        <v>0</v>
      </c>
      <c r="AA80" s="100" t="n">
        <f aca="false">IF($L80=AA$8,3,IF(AND(OR($F80=AA$8,$I80=AA$8),$L80="Nul"),1,0))</f>
        <v>0</v>
      </c>
      <c r="AB80" s="100" t="n">
        <f aca="false">IF($L80=AB$8,3,IF(AND(OR($F80=AB$8,$I80=AB$8),$L80="Nul"),1,0))</f>
        <v>0</v>
      </c>
      <c r="AC80" s="100" t="n">
        <f aca="false">IF($L80=AC$8,3,IF(AND(OR($F80=AC$8,$I80=AC$8),$L80="Nul"),1,0))</f>
        <v>0</v>
      </c>
      <c r="AD80" s="100" t="n">
        <f aca="false">IF($L80=AD$8,3,IF(AND(OR($F80=AD$8,$I80=AD$8),$L80="Nul"),1,0))</f>
        <v>0</v>
      </c>
      <c r="AE80" s="100" t="n">
        <f aca="false">IF($L80=AE$8,3,IF(AND(OR($F80=AE$8,$I80=AE$8),$L80="Nul"),1,0))</f>
        <v>0</v>
      </c>
      <c r="AF80" s="100" t="n">
        <f aca="false">IF($L80=AF$8,3,IF(AND(OR($F80=AF$8,$I80=AF$8),$L80="Nul"),1,0))</f>
        <v>0</v>
      </c>
      <c r="AG80" s="100" t="n">
        <f aca="false">IF($L80=AG$8,3,IF(AND(OR($F80=AG$8,$I80=AG$8),$L80="Nul"),1,0))</f>
        <v>0</v>
      </c>
      <c r="AH80" s="100" t="n">
        <f aca="false">IF($L80=AH$8,3,IF(AND(OR($F80=AH$8,$I80=AH$8),$L80="Nul"),1,0))</f>
        <v>0</v>
      </c>
      <c r="AI80" s="100" t="n">
        <f aca="false">IF($L80=AI$8,3,IF(AND(OR($F80=AI$8,$I80=AI$8),$L80="Nul"),1,0))</f>
        <v>0</v>
      </c>
      <c r="AJ80" s="100" t="n">
        <f aca="false">IF($L80=AJ$8,3,IF(AND(OR($F80=AJ$8,$I80=AJ$8),$L80="Nul"),1,0))</f>
        <v>0</v>
      </c>
      <c r="AK80" s="100" t="n">
        <f aca="false">IF($L80=AK$8,3,IF(AND(OR($F80=AK$8,$I80=AK$8),$L80="Nul"),1,0))</f>
        <v>0</v>
      </c>
      <c r="AL80" s="100" t="n">
        <f aca="false">IF($L80=AL$8,3,IF(AND(OR($F80=AL$8,$I80=AL$8),$L80="Nul"),1,0))</f>
        <v>0</v>
      </c>
      <c r="AM80" s="100" t="n">
        <f aca="false">IF($L80=AM$8,3,IF(AND(OR($F80=AM$8,$I80=AM$8),$L80="Nul"),1,0))</f>
        <v>0</v>
      </c>
      <c r="AN80" s="100" t="n">
        <f aca="false">IF($L80=AN$8,3,IF(AND(OR($F80=AN$8,$I80=AN$8),$L80="Nul"),1,0))</f>
        <v>0</v>
      </c>
      <c r="AO80" s="100" t="n">
        <f aca="false">IF($L80=AO$8,3,IF(AND(OR($F80=AO$8,$I80=AO$8),$L80="Nul"),1,0))</f>
        <v>0</v>
      </c>
      <c r="AP80" s="100" t="n">
        <f aca="false">IF($L80=AP$8,3,IF(AND(OR($F80=AP$8,$I80=AP$8),$L80="Nul"),1,0))</f>
        <v>0</v>
      </c>
      <c r="AQ80" s="100" t="n">
        <f aca="false">IF($L80=AQ$8,3,IF(AND(OR($F80=AQ$8,$I80=AQ$8),$L80="Nul"),1,0))</f>
        <v>0</v>
      </c>
      <c r="AR80" s="100" t="n">
        <f aca="false">IF($L80=AR$8,3,IF(AND(OR($F80=AR$8,$I80=AR$8),$L80="Nul"),1,0))</f>
        <v>0</v>
      </c>
      <c r="AS80" s="100" t="n">
        <f aca="false">IF($L80=AS$8,3,IF(AND(OR($F80=AS$8,$I80=AS$8),$L80="Nul"),1,0))</f>
        <v>0</v>
      </c>
      <c r="AT80" s="100" t="n">
        <f aca="false">IF($L80=AT$8,3,IF(AND(OR($F80=AT$8,$I80=AT$8),$L80="Nul"),1,0))</f>
        <v>0</v>
      </c>
      <c r="AU80" s="100" t="n">
        <f aca="false">IF($L80=AU$8,3,IF(AND(OR($F80=AU$8,$I80=AU$8),$L80="Nul"),1,0))</f>
        <v>0</v>
      </c>
      <c r="AV80" s="100" t="n">
        <f aca="false">IF($L80=AV$8,3,IF(AND(OR($F80=AV$8,$I80=AV$8),$L80="Nul"),1,0))</f>
        <v>0</v>
      </c>
      <c r="AW80" s="100" t="n">
        <f aca="false">IF($L80=AW$8,3,IF(AND(OR($F80=AW$8,$I80=AW$8),$L80="Nul"),1,0))</f>
        <v>0</v>
      </c>
      <c r="AX80" s="100" t="n">
        <f aca="false">IF($L80=AX$8,3,IF(AND(OR($F80=AX$8,$I80=AX$8),$L80="Nul"),1,0))</f>
        <v>0</v>
      </c>
      <c r="AY80" s="100" t="n">
        <f aca="false">IF($L80=AY$8,3,IF(AND(OR($F80=AY$8,$I80=AY$8),$L80="Nul"),1,0))</f>
        <v>0</v>
      </c>
      <c r="AZ80" s="100" t="n">
        <f aca="false">IF($L80=AZ$8,3,IF(AND(OR($F80=AZ$8,$I80=AZ$8),$L80="Nul"),1,0))</f>
        <v>0</v>
      </c>
      <c r="BA80" s="100" t="n">
        <f aca="false">IF($L80=BA$8,3,IF(AND(OR($F80=BA$8,$I80=BA$8),$L80="Nul"),1,0))</f>
        <v>0</v>
      </c>
      <c r="BB80" s="100" t="n">
        <f aca="false">IF($L80=BB$8,3,IF(AND(OR($F80=BB$8,$I80=BB$8),$L80="Nul"),1,0))</f>
        <v>0</v>
      </c>
      <c r="BC80" s="100" t="n">
        <f aca="false">IF($L80=BC$8,3,IF(AND(OR($F80=BC$8,$I80=BC$8),$L80="Nul"),1,0))</f>
        <v>0</v>
      </c>
      <c r="BD80" s="100" t="n">
        <f aca="false">IF($L80=BD$8,3,IF(AND(OR($F80=BD$8,$I80=BD$8),$L80="Nul"),1,0))</f>
        <v>0</v>
      </c>
      <c r="BE80" s="100" t="n">
        <f aca="false">IF($L80=BE$8,3,IF(AND(OR($F80=BE$8,$I80=BE$8),$L80="Nul"),1,0))</f>
        <v>0</v>
      </c>
      <c r="BF80" s="100" t="n">
        <f aca="false">IF($L80=BF$8,3,IF(AND(OR($F80=BF$8,$I80=BF$8),$L80="Nul"),1,0))</f>
        <v>0</v>
      </c>
      <c r="BG80" s="100" t="n">
        <f aca="false">IF($L80=BG$8,3,IF(AND(OR($F80=BG$8,$I80=BG$8),$L80="Nul"),1,0))</f>
        <v>0</v>
      </c>
      <c r="BH80" s="100" t="n">
        <f aca="false">IF($L80=BH$8,3,IF(AND(OR($F80=BH$8,$I80=BH$8),$L80="Nul"),1,0))</f>
        <v>0</v>
      </c>
      <c r="BI80" s="100" t="n">
        <f aca="false">IF($L80=BI$8,3,IF(AND(OR($F80=BI$8,$I80=BI$8),$L80="Nul"),1,0))</f>
        <v>0</v>
      </c>
      <c r="BJ80" s="101"/>
      <c r="BK80" s="100" t="n">
        <f aca="false">IF($F80=BK$8,$G80)+IF($I80=BK$8,$H80)</f>
        <v>0</v>
      </c>
      <c r="BL80" s="100" t="n">
        <f aca="false">IF($F80=BL$8,$G80)+IF($I80=BL$8,$H80)</f>
        <v>0</v>
      </c>
      <c r="BM80" s="100" t="n">
        <f aca="false">IF($F80=BM$8,$G80)+IF($I80=BM$8,$H80)</f>
        <v>0</v>
      </c>
      <c r="BN80" s="100" t="n">
        <f aca="false">IF($F80=BN$8,$G80)+IF($I80=BN$8,$H80)</f>
        <v>0</v>
      </c>
      <c r="BO80" s="100" t="n">
        <f aca="false">IF($F80=BO$8,$G80)+IF($I80=BO$8,$H80)</f>
        <v>0</v>
      </c>
      <c r="BP80" s="100" t="n">
        <f aca="false">IF($F80=BP$8,$G80)+IF($I80=BP$8,$H80)</f>
        <v>0</v>
      </c>
      <c r="BQ80" s="100" t="n">
        <f aca="false">IF($F80=BQ$8,$G80)+IF($I80=BQ$8,$H80)</f>
        <v>0</v>
      </c>
      <c r="BR80" s="100" t="n">
        <f aca="false">IF($F80=BR$8,$G80)+IF($I80=BR$8,$H80)</f>
        <v>0</v>
      </c>
      <c r="BS80" s="100" t="n">
        <f aca="false">IF($F80=BS$8,$G80)+IF($I80=BS$8,$H80)</f>
        <v>0</v>
      </c>
      <c r="BT80" s="100" t="n">
        <f aca="false">IF($F80=BT$8,$G80)+IF($I80=BT$8,$H80)</f>
        <v>0</v>
      </c>
      <c r="BU80" s="100" t="n">
        <f aca="false">IF($F80=BU$8,$G80)+IF($I80=BU$8,$H80)</f>
        <v>0</v>
      </c>
      <c r="BV80" s="100" t="n">
        <f aca="false">IF($F80=BV$8,$G80)+IF($I80=BV$8,$H80)</f>
        <v>0</v>
      </c>
      <c r="BW80" s="100" t="n">
        <f aca="false">IF($F80=BW$8,$G80)+IF($I80=BW$8,$H80)</f>
        <v>0</v>
      </c>
      <c r="BX80" s="100" t="n">
        <f aca="false">IF($F80=BX$8,$G80)+IF($I80=BX$8,$H80)</f>
        <v>0</v>
      </c>
      <c r="BY80" s="100" t="n">
        <f aca="false">IF($F80=BY$8,$G80)+IF($I80=BY$8,$H80)</f>
        <v>0</v>
      </c>
      <c r="BZ80" s="100" t="n">
        <f aca="false">IF($F80=BZ$8,$G80)+IF($I80=BZ$8,$H80)</f>
        <v>0</v>
      </c>
      <c r="CA80" s="100" t="n">
        <f aca="false">IF($F80=CA$8,$G80)+IF($I80=CA$8,$H80)</f>
        <v>0</v>
      </c>
      <c r="CB80" s="100" t="n">
        <f aca="false">IF($F80=CB$8,$G80)+IF($I80=CB$8,$H80)</f>
        <v>0</v>
      </c>
      <c r="CC80" s="100" t="n">
        <f aca="false">IF($F80=CC$8,$G80)+IF($I80=CC$8,$H80)</f>
        <v>0</v>
      </c>
      <c r="CD80" s="100" t="n">
        <f aca="false">IF($F80=CD$8,$G80)+IF($I80=CD$8,$H80)</f>
        <v>0</v>
      </c>
      <c r="CE80" s="100" t="n">
        <f aca="false">IF($F80=CE$8,$G80)+IF($I80=CE$8,$H80)</f>
        <v>0</v>
      </c>
      <c r="CF80" s="100" t="n">
        <f aca="false">IF($F80=CF$8,$G80)+IF($I80=CF$8,$H80)</f>
        <v>0</v>
      </c>
      <c r="CG80" s="100" t="n">
        <f aca="false">IF($F80=CG$8,$G80)+IF($I80=CG$8,$H80)</f>
        <v>0</v>
      </c>
      <c r="CH80" s="100" t="n">
        <f aca="false">IF($F80=CH$8,$G80)+IF($I80=CH$8,$H80)</f>
        <v>0</v>
      </c>
      <c r="CI80" s="100" t="n">
        <f aca="false">IF($F80=CI$8,$G80)+IF($I80=CI$8,$H80)</f>
        <v>0</v>
      </c>
      <c r="CJ80" s="100" t="n">
        <f aca="false">IF($F80=CJ$8,$G80)+IF($I80=CJ$8,$H80)</f>
        <v>0</v>
      </c>
      <c r="CK80" s="100" t="n">
        <f aca="false">IF($F80=CK$8,$G80)+IF($I80=CK$8,$H80)</f>
        <v>0</v>
      </c>
      <c r="CL80" s="100" t="n">
        <f aca="false">IF($F80=CL$8,$G80)+IF($I80=CL$8,$H80)</f>
        <v>0</v>
      </c>
      <c r="CM80" s="100" t="n">
        <f aca="false">IF($F80=CM$8,$G80)+IF($I80=CM$8,$H80)</f>
        <v>0</v>
      </c>
      <c r="CN80" s="100" t="n">
        <f aca="false">IF($F80=CN$8,$G80)+IF($I80=CN$8,$H80)</f>
        <v>0</v>
      </c>
      <c r="CO80" s="100" t="n">
        <f aca="false">IF($F80=CO$8,$G80)+IF($I80=CO$8,$H80)</f>
        <v>0</v>
      </c>
      <c r="CP80" s="100" t="n">
        <f aca="false">IF($F80=CP$8,$G80)+IF($I80=CP$8,$H80)</f>
        <v>0</v>
      </c>
      <c r="CQ80" s="100" t="n">
        <f aca="false">IF($F80=CQ$8,$G80)+IF($I80=CQ$8,$H80)</f>
        <v>0</v>
      </c>
      <c r="CR80" s="100" t="n">
        <f aca="false">IF($F80=CR$8,$G80)+IF($I80=CR$8,$H80)</f>
        <v>0</v>
      </c>
      <c r="CS80" s="100" t="n">
        <f aca="false">IF($F80=CS$8,$G80)+IF($I80=CS$8,$H80)</f>
        <v>0</v>
      </c>
      <c r="CT80" s="100" t="n">
        <f aca="false">IF($F80=CT$8,$G80)+IF($I80=CT$8,$H80)</f>
        <v>0</v>
      </c>
      <c r="CU80" s="100" t="n">
        <f aca="false">IF($F80=CU$8,$G80)+IF($I80=CU$8,$H80)</f>
        <v>0</v>
      </c>
      <c r="CV80" s="100" t="n">
        <f aca="false">IF($F80=CV$8,$G80)+IF($I80=CV$8,$H80)</f>
        <v>0</v>
      </c>
      <c r="CW80" s="100" t="n">
        <f aca="false">IF($F80=CW$8,$G80)+IF($I80=CW$8,$H80)</f>
        <v>0</v>
      </c>
      <c r="CX80" s="100" t="n">
        <f aca="false">IF($F80=CX$8,$G80)+IF($I80=CX$8,$H80)</f>
        <v>0</v>
      </c>
      <c r="CY80" s="100" t="n">
        <f aca="false">IF($F80=CY$8,$G80)+IF($I80=CY$8,$H80)</f>
        <v>0</v>
      </c>
      <c r="CZ80" s="100" t="n">
        <f aca="false">IF($F80=CZ$8,$G80)+IF($I80=CZ$8,$H80)</f>
        <v>0</v>
      </c>
      <c r="DA80" s="100" t="n">
        <f aca="false">IF($F80=DA$8,$G80)+IF($I80=DA$8,$H80)</f>
        <v>0</v>
      </c>
      <c r="DB80" s="100" t="n">
        <f aca="false">IF($F80=DB$8,$G80)+IF($I80=DB$8,$H80)</f>
        <v>0</v>
      </c>
      <c r="DC80" s="100" t="n">
        <f aca="false">IF($F80=DC$8,$G80)+IF($I80=DC$8,$H80)</f>
        <v>0</v>
      </c>
      <c r="DD80" s="100" t="n">
        <f aca="false">IF($F80=DD$8,$G80)+IF($I80=DD$8,$H80)</f>
        <v>0</v>
      </c>
      <c r="DE80" s="100" t="n">
        <f aca="false">IF($F80=DE$8,$G80)+IF($I80=DE$8,$H80)</f>
        <v>0</v>
      </c>
      <c r="DF80" s="100" t="n">
        <f aca="false">IF($F80=DF$8,$G80)+IF($I80=DF$8,$H80)</f>
        <v>0</v>
      </c>
      <c r="DG80" s="101"/>
      <c r="DH80" s="100" t="n">
        <f aca="false">IF($F80=DH$8,$H80)+IF($I80=DH$8,$G80)</f>
        <v>0</v>
      </c>
      <c r="DI80" s="100" t="n">
        <f aca="false">IF($F80=DI$8,$H80)+IF($I80=DI$8,$G80)</f>
        <v>0</v>
      </c>
      <c r="DJ80" s="100" t="n">
        <f aca="false">IF($F80=DJ$8,$H80)+IF($I80=DJ$8,$G80)</f>
        <v>0</v>
      </c>
      <c r="DK80" s="100" t="n">
        <f aca="false">IF($F80=DK$8,$H80)+IF($I80=DK$8,$G80)</f>
        <v>0</v>
      </c>
      <c r="DL80" s="100" t="n">
        <f aca="false">IF($F80=DL$8,$H80)+IF($I80=DL$8,$G80)</f>
        <v>0</v>
      </c>
      <c r="DM80" s="100" t="n">
        <f aca="false">IF($F80=DM$8,$H80)+IF($I80=DM$8,$G80)</f>
        <v>0</v>
      </c>
      <c r="DN80" s="100" t="n">
        <f aca="false">IF($F80=DN$8,$H80)+IF($I80=DN$8,$G80)</f>
        <v>0</v>
      </c>
      <c r="DO80" s="100" t="n">
        <f aca="false">IF($F80=DO$8,$H80)+IF($I80=DO$8,$G80)</f>
        <v>0</v>
      </c>
      <c r="DP80" s="100" t="n">
        <f aca="false">IF($F80=DP$8,$H80)+IF($I80=DP$8,$G80)</f>
        <v>0</v>
      </c>
      <c r="DQ80" s="100" t="n">
        <f aca="false">IF($F80=DQ$8,$H80)+IF($I80=DQ$8,$G80)</f>
        <v>0</v>
      </c>
      <c r="DR80" s="100" t="n">
        <f aca="false">IF($F80=DR$8,$H80)+IF($I80=DR$8,$G80)</f>
        <v>0</v>
      </c>
      <c r="DS80" s="100" t="n">
        <f aca="false">IF($F80=DS$8,$H80)+IF($I80=DS$8,$G80)</f>
        <v>0</v>
      </c>
      <c r="DT80" s="100" t="n">
        <f aca="false">IF($F80=DT$8,$H80)+IF($I80=DT$8,$G80)</f>
        <v>0</v>
      </c>
      <c r="DU80" s="100" t="n">
        <f aca="false">IF($F80=DU$8,$H80)+IF($I80=DU$8,$G80)</f>
        <v>0</v>
      </c>
      <c r="DV80" s="100" t="n">
        <f aca="false">IF($F80=DV$8,$H80)+IF($I80=DV$8,$G80)</f>
        <v>0</v>
      </c>
      <c r="DW80" s="100" t="n">
        <f aca="false">IF($F80=DW$8,$H80)+IF($I80=DW$8,$G80)</f>
        <v>0</v>
      </c>
      <c r="DX80" s="100" t="n">
        <f aca="false">IF($F80=DX$8,$H80)+IF($I80=DX$8,$G80)</f>
        <v>0</v>
      </c>
      <c r="DY80" s="100" t="n">
        <f aca="false">IF($F80=DY$8,$H80)+IF($I80=DY$8,$G80)</f>
        <v>0</v>
      </c>
      <c r="DZ80" s="100" t="n">
        <f aca="false">IF($F80=DZ$8,$H80)+IF($I80=DZ$8,$G80)</f>
        <v>0</v>
      </c>
      <c r="EA80" s="100" t="n">
        <f aca="false">IF($F80=EA$8,$H80)+IF($I80=EA$8,$G80)</f>
        <v>0</v>
      </c>
      <c r="EB80" s="100" t="n">
        <f aca="false">IF($F80=EB$8,$H80)+IF($I80=EB$8,$G80)</f>
        <v>0</v>
      </c>
      <c r="EC80" s="100" t="n">
        <f aca="false">IF($F80=EC$8,$H80)+IF($I80=EC$8,$G80)</f>
        <v>0</v>
      </c>
      <c r="ED80" s="100" t="n">
        <f aca="false">IF($F80=ED$8,$H80)+IF($I80=ED$8,$G80)</f>
        <v>0</v>
      </c>
      <c r="EE80" s="100" t="n">
        <f aca="false">IF($F80=EE$8,$H80)+IF($I80=EE$8,$G80)</f>
        <v>0</v>
      </c>
      <c r="EF80" s="100" t="n">
        <f aca="false">IF($F80=EF$8,$H80)+IF($I80=EF$8,$G80)</f>
        <v>0</v>
      </c>
      <c r="EG80" s="100" t="n">
        <f aca="false">IF($F80=EG$8,$H80)+IF($I80=EG$8,$G80)</f>
        <v>0</v>
      </c>
      <c r="EH80" s="100" t="n">
        <f aca="false">IF($F80=EH$8,$H80)+IF($I80=EH$8,$G80)</f>
        <v>0</v>
      </c>
      <c r="EI80" s="100" t="n">
        <f aca="false">IF($F80=EI$8,$H80)+IF($I80=EI$8,$G80)</f>
        <v>0</v>
      </c>
      <c r="EJ80" s="100" t="n">
        <f aca="false">IF($F80=EJ$8,$H80)+IF($I80=EJ$8,$G80)</f>
        <v>0</v>
      </c>
      <c r="EK80" s="100" t="n">
        <f aca="false">IF($F80=EK$8,$H80)+IF($I80=EK$8,$G80)</f>
        <v>0</v>
      </c>
      <c r="EL80" s="100" t="n">
        <f aca="false">IF($F80=EL$8,$H80)+IF($I80=EL$8,$G80)</f>
        <v>0</v>
      </c>
      <c r="EM80" s="100" t="n">
        <f aca="false">IF($F80=EM$8,$H80)+IF($I80=EM$8,$G80)</f>
        <v>0</v>
      </c>
      <c r="EN80" s="100" t="n">
        <f aca="false">IF($F80=EN$8,$H80)+IF($I80=EN$8,$G80)</f>
        <v>0</v>
      </c>
      <c r="EO80" s="100" t="n">
        <f aca="false">IF($F80=EO$8,$H80)+IF($I80=EO$8,$G80)</f>
        <v>0</v>
      </c>
      <c r="EP80" s="100" t="n">
        <f aca="false">IF($F80=EP$8,$H80)+IF($I80=EP$8,$G80)</f>
        <v>0</v>
      </c>
      <c r="EQ80" s="100" t="n">
        <f aca="false">IF($F80=EQ$8,$H80)+IF($I80=EQ$8,$G80)</f>
        <v>0</v>
      </c>
      <c r="ER80" s="100" t="n">
        <f aca="false">IF($F80=ER$8,$H80)+IF($I80=ER$8,$G80)</f>
        <v>0</v>
      </c>
      <c r="ES80" s="100" t="n">
        <f aca="false">IF($F80=ES$8,$H80)+IF($I80=ES$8,$G80)</f>
        <v>0</v>
      </c>
      <c r="ET80" s="100" t="n">
        <f aca="false">IF($F80=ET$8,$H80)+IF($I80=ET$8,$G80)</f>
        <v>0</v>
      </c>
      <c r="EU80" s="100" t="n">
        <f aca="false">IF($F80=EU$8,$H80)+IF($I80=EU$8,$G80)</f>
        <v>0</v>
      </c>
      <c r="EV80" s="100" t="n">
        <f aca="false">IF($F80=EV$8,$H80)+IF($I80=EV$8,$G80)</f>
        <v>0</v>
      </c>
      <c r="EW80" s="100" t="n">
        <f aca="false">IF($F80=EW$8,$H80)+IF($I80=EW$8,$G80)</f>
        <v>0</v>
      </c>
      <c r="EX80" s="100" t="n">
        <f aca="false">IF($F80=EX$8,$H80)+IF($I80=EX$8,$G80)</f>
        <v>0</v>
      </c>
      <c r="EY80" s="100" t="n">
        <f aca="false">IF($F80=EY$8,$H80)+IF($I80=EY$8,$G80)</f>
        <v>0</v>
      </c>
      <c r="EZ80" s="100" t="n">
        <f aca="false">IF($F80=EZ$8,$H80)+IF($I80=EZ$8,$G80)</f>
        <v>0</v>
      </c>
      <c r="FA80" s="100" t="n">
        <f aca="false">IF($F80=FA$8,$H80)+IF($I80=FA$8,$G80)</f>
        <v>0</v>
      </c>
      <c r="FB80" s="100" t="n">
        <f aca="false">IF($F80=FB$8,$H80)+IF($I80=FB$8,$G80)</f>
        <v>0</v>
      </c>
      <c r="FC80" s="100" t="n">
        <f aca="false">IF($F80=FC$8,$H80)+IF($I80=FC$8,$G80)</f>
        <v>0</v>
      </c>
      <c r="FE80" s="110" t="n">
        <v>4</v>
      </c>
      <c r="FF80" s="126" t="str">
        <f aca="false">Paramètres!O57</f>
        <v>Panama</v>
      </c>
      <c r="FG80" s="112" t="n">
        <f aca="false">Paramètres!P57</f>
        <v>0</v>
      </c>
      <c r="FH80" s="113" t="n">
        <f aca="false">Paramètres!Q57</f>
        <v>0</v>
      </c>
      <c r="FI80" s="113" t="n">
        <f aca="false">Paramètres!R57</f>
        <v>0</v>
      </c>
      <c r="FJ80" s="139" t="n">
        <f aca="false">Paramètres!S57</f>
        <v>0</v>
      </c>
      <c r="FK80" s="87"/>
      <c r="FL80" s="67"/>
      <c r="FM80" s="28" t="s">
        <v>142</v>
      </c>
      <c r="FN80" s="33" t="s">
        <v>143</v>
      </c>
      <c r="FO80" s="28"/>
      <c r="FP80" s="28"/>
      <c r="FQ80" s="31"/>
      <c r="FR80" s="65"/>
      <c r="FS80" s="66"/>
      <c r="FT80" s="31"/>
      <c r="FU80" s="31"/>
      <c r="FV80" s="31"/>
      <c r="FW80" s="31"/>
      <c r="FX80" s="160"/>
      <c r="FY80" s="161"/>
      <c r="FZ80" s="162"/>
      <c r="GA80" s="31"/>
      <c r="GC80" s="31"/>
      <c r="GD80" s="129" t="str">
        <f aca="false">IF(ISBLANK(FY90),"",VLOOKUP(LARGE(GA90:GA93,1),GA90:GB93,2,0))</f>
        <v/>
      </c>
      <c r="GE80" s="115"/>
      <c r="GF80" s="130"/>
      <c r="GG80" s="117" t="n">
        <f aca="false">GE80+GF80/10</f>
        <v>0</v>
      </c>
      <c r="GH80" s="118" t="str">
        <f aca="false">GD80</f>
        <v/>
      </c>
      <c r="GI80" s="31"/>
      <c r="GJ80" s="67"/>
      <c r="GK80" s="66"/>
      <c r="GL80" s="31"/>
      <c r="GM80" s="31"/>
    </row>
    <row r="81" customFormat="false" ht="18" hidden="false" customHeight="true" outlineLevel="0" collapsed="false">
      <c r="B81" s="131" t="s">
        <v>124</v>
      </c>
      <c r="C81" s="131" t="s">
        <v>118</v>
      </c>
      <c r="D81" s="31"/>
      <c r="E81" s="146"/>
      <c r="F81" s="131" t="str">
        <f aca="false">VLOOKUP(B81,Paramètres!$C$10:$D$57,2,0)</f>
        <v>Panama</v>
      </c>
      <c r="G81" s="132"/>
      <c r="H81" s="133"/>
      <c r="I81" s="131" t="str">
        <f aca="false">VLOOKUP(C81,Paramètres!$C$10:$D$57,2,0)</f>
        <v>Angleterre</v>
      </c>
      <c r="J81" s="134" t="n">
        <v>46200</v>
      </c>
      <c r="K81" s="135" t="s">
        <v>178</v>
      </c>
      <c r="L81" s="136" t="str">
        <f aca="false">IF(G81&gt;H81,F81,IF(G81&lt;H81,I81,IF(G81="","Non joué",IF(G81=H81,"Nul"))))</f>
        <v>Non joué</v>
      </c>
      <c r="M81" s="37"/>
      <c r="N81" s="100" t="n">
        <f aca="false">IF($L81=N$8,3,IF(AND(OR($F81=N$8,$I81=N$8),$L81="Nul"),1,0))</f>
        <v>0</v>
      </c>
      <c r="O81" s="100" t="n">
        <f aca="false">IF($L81=O$8,3,IF(AND(OR($F81=O$8,$I81=O$8),$L81="Nul"),1,0))</f>
        <v>0</v>
      </c>
      <c r="P81" s="100" t="n">
        <f aca="false">IF($L81=P$8,3,IF(AND(OR($F81=P$8,$I81=P$8),$L81="Nul"),1,0))</f>
        <v>0</v>
      </c>
      <c r="Q81" s="100" t="n">
        <f aca="false">IF($L81=Q$8,3,IF(AND(OR($F81=Q$8,$I81=Q$8),$L81="Nul"),1,0))</f>
        <v>0</v>
      </c>
      <c r="R81" s="100" t="n">
        <f aca="false">IF($L81=R$8,3,IF(AND(OR($F81=R$8,$I81=R$8),$L81="Nul"),1,0))</f>
        <v>0</v>
      </c>
      <c r="S81" s="100" t="n">
        <f aca="false">IF($L81=S$8,3,IF(AND(OR($F81=S$8,$I81=S$8),$L81="Nul"),1,0))</f>
        <v>0</v>
      </c>
      <c r="T81" s="100" t="n">
        <f aca="false">IF($L81=T$8,3,IF(AND(OR($F81=T$8,$I81=T$8),$L81="Nul"),1,0))</f>
        <v>0</v>
      </c>
      <c r="U81" s="100" t="n">
        <f aca="false">IF($L81=U$8,3,IF(AND(OR($F81=U$8,$I81=U$8),$L81="Nul"),1,0))</f>
        <v>0</v>
      </c>
      <c r="V81" s="100" t="n">
        <f aca="false">IF($L81=V$8,3,IF(AND(OR($F81=V$8,$I81=V$8),$L81="Nul"),1,0))</f>
        <v>0</v>
      </c>
      <c r="W81" s="100" t="n">
        <f aca="false">IF($L81=W$8,3,IF(AND(OR($F81=W$8,$I81=W$8),$L81="Nul"),1,0))</f>
        <v>0</v>
      </c>
      <c r="X81" s="100" t="n">
        <f aca="false">IF($L81=X$8,3,IF(AND(OR($F81=X$8,$I81=X$8),$L81="Nul"),1,0))</f>
        <v>0</v>
      </c>
      <c r="Y81" s="100" t="n">
        <f aca="false">IF($L81=Y$8,3,IF(AND(OR($F81=Y$8,$I81=Y$8),$L81="Nul"),1,0))</f>
        <v>0</v>
      </c>
      <c r="Z81" s="100" t="n">
        <f aca="false">IF($L81=Z$8,3,IF(AND(OR($F81=Z$8,$I81=Z$8),$L81="Nul"),1,0))</f>
        <v>0</v>
      </c>
      <c r="AA81" s="100" t="n">
        <f aca="false">IF($L81=AA$8,3,IF(AND(OR($F81=AA$8,$I81=AA$8),$L81="Nul"),1,0))</f>
        <v>0</v>
      </c>
      <c r="AB81" s="100" t="n">
        <f aca="false">IF($L81=AB$8,3,IF(AND(OR($F81=AB$8,$I81=AB$8),$L81="Nul"),1,0))</f>
        <v>0</v>
      </c>
      <c r="AC81" s="100" t="n">
        <f aca="false">IF($L81=AC$8,3,IF(AND(OR($F81=AC$8,$I81=AC$8),$L81="Nul"),1,0))</f>
        <v>0</v>
      </c>
      <c r="AD81" s="100" t="n">
        <f aca="false">IF($L81=AD$8,3,IF(AND(OR($F81=AD$8,$I81=AD$8),$L81="Nul"),1,0))</f>
        <v>0</v>
      </c>
      <c r="AE81" s="100" t="n">
        <f aca="false">IF($L81=AE$8,3,IF(AND(OR($F81=AE$8,$I81=AE$8),$L81="Nul"),1,0))</f>
        <v>0</v>
      </c>
      <c r="AF81" s="100" t="n">
        <f aca="false">IF($L81=AF$8,3,IF(AND(OR($F81=AF$8,$I81=AF$8),$L81="Nul"),1,0))</f>
        <v>0</v>
      </c>
      <c r="AG81" s="100" t="n">
        <f aca="false">IF($L81=AG$8,3,IF(AND(OR($F81=AG$8,$I81=AG$8),$L81="Nul"),1,0))</f>
        <v>0</v>
      </c>
      <c r="AH81" s="100" t="n">
        <f aca="false">IF($L81=AH$8,3,IF(AND(OR($F81=AH$8,$I81=AH$8),$L81="Nul"),1,0))</f>
        <v>0</v>
      </c>
      <c r="AI81" s="100" t="n">
        <f aca="false">IF($L81=AI$8,3,IF(AND(OR($F81=AI$8,$I81=AI$8),$L81="Nul"),1,0))</f>
        <v>0</v>
      </c>
      <c r="AJ81" s="100" t="n">
        <f aca="false">IF($L81=AJ$8,3,IF(AND(OR($F81=AJ$8,$I81=AJ$8),$L81="Nul"),1,0))</f>
        <v>0</v>
      </c>
      <c r="AK81" s="100" t="n">
        <f aca="false">IF($L81=AK$8,3,IF(AND(OR($F81=AK$8,$I81=AK$8),$L81="Nul"),1,0))</f>
        <v>0</v>
      </c>
      <c r="AL81" s="100" t="n">
        <f aca="false">IF($L81=AL$8,3,IF(AND(OR($F81=AL$8,$I81=AL$8),$L81="Nul"),1,0))</f>
        <v>0</v>
      </c>
      <c r="AM81" s="100" t="n">
        <f aca="false">IF($L81=AM$8,3,IF(AND(OR($F81=AM$8,$I81=AM$8),$L81="Nul"),1,0))</f>
        <v>0</v>
      </c>
      <c r="AN81" s="100" t="n">
        <f aca="false">IF($L81=AN$8,3,IF(AND(OR($F81=AN$8,$I81=AN$8),$L81="Nul"),1,0))</f>
        <v>0</v>
      </c>
      <c r="AO81" s="100" t="n">
        <f aca="false">IF($L81=AO$8,3,IF(AND(OR($F81=AO$8,$I81=AO$8),$L81="Nul"),1,0))</f>
        <v>0</v>
      </c>
      <c r="AP81" s="100" t="n">
        <f aca="false">IF($L81=AP$8,3,IF(AND(OR($F81=AP$8,$I81=AP$8),$L81="Nul"),1,0))</f>
        <v>0</v>
      </c>
      <c r="AQ81" s="100" t="n">
        <f aca="false">IF($L81=AQ$8,3,IF(AND(OR($F81=AQ$8,$I81=AQ$8),$L81="Nul"),1,0))</f>
        <v>0</v>
      </c>
      <c r="AR81" s="100" t="n">
        <f aca="false">IF($L81=AR$8,3,IF(AND(OR($F81=AR$8,$I81=AR$8),$L81="Nul"),1,0))</f>
        <v>0</v>
      </c>
      <c r="AS81" s="100" t="n">
        <f aca="false">IF($L81=AS$8,3,IF(AND(OR($F81=AS$8,$I81=AS$8),$L81="Nul"),1,0))</f>
        <v>0</v>
      </c>
      <c r="AT81" s="100" t="n">
        <f aca="false">IF($L81=AT$8,3,IF(AND(OR($F81=AT$8,$I81=AT$8),$L81="Nul"),1,0))</f>
        <v>0</v>
      </c>
      <c r="AU81" s="100" t="n">
        <f aca="false">IF($L81=AU$8,3,IF(AND(OR($F81=AU$8,$I81=AU$8),$L81="Nul"),1,0))</f>
        <v>0</v>
      </c>
      <c r="AV81" s="100" t="n">
        <f aca="false">IF($L81=AV$8,3,IF(AND(OR($F81=AV$8,$I81=AV$8),$L81="Nul"),1,0))</f>
        <v>0</v>
      </c>
      <c r="AW81" s="100" t="n">
        <f aca="false">IF($L81=AW$8,3,IF(AND(OR($F81=AW$8,$I81=AW$8),$L81="Nul"),1,0))</f>
        <v>0</v>
      </c>
      <c r="AX81" s="100" t="n">
        <f aca="false">IF($L81=AX$8,3,IF(AND(OR($F81=AX$8,$I81=AX$8),$L81="Nul"),1,0))</f>
        <v>0</v>
      </c>
      <c r="AY81" s="100" t="n">
        <f aca="false">IF($L81=AY$8,3,IF(AND(OR($F81=AY$8,$I81=AY$8),$L81="Nul"),1,0))</f>
        <v>0</v>
      </c>
      <c r="AZ81" s="100" t="n">
        <f aca="false">IF($L81=AZ$8,3,IF(AND(OR($F81=AZ$8,$I81=AZ$8),$L81="Nul"),1,0))</f>
        <v>0</v>
      </c>
      <c r="BA81" s="100" t="n">
        <f aca="false">IF($L81=BA$8,3,IF(AND(OR($F81=BA$8,$I81=BA$8),$L81="Nul"),1,0))</f>
        <v>0</v>
      </c>
      <c r="BB81" s="100" t="n">
        <f aca="false">IF($L81=BB$8,3,IF(AND(OR($F81=BB$8,$I81=BB$8),$L81="Nul"),1,0))</f>
        <v>0</v>
      </c>
      <c r="BC81" s="100" t="n">
        <f aca="false">IF($L81=BC$8,3,IF(AND(OR($F81=BC$8,$I81=BC$8),$L81="Nul"),1,0))</f>
        <v>0</v>
      </c>
      <c r="BD81" s="100" t="n">
        <f aca="false">IF($L81=BD$8,3,IF(AND(OR($F81=BD$8,$I81=BD$8),$L81="Nul"),1,0))</f>
        <v>0</v>
      </c>
      <c r="BE81" s="100" t="n">
        <f aca="false">IF($L81=BE$8,3,IF(AND(OR($F81=BE$8,$I81=BE$8),$L81="Nul"),1,0))</f>
        <v>0</v>
      </c>
      <c r="BF81" s="100" t="n">
        <f aca="false">IF($L81=BF$8,3,IF(AND(OR($F81=BF$8,$I81=BF$8),$L81="Nul"),1,0))</f>
        <v>0</v>
      </c>
      <c r="BG81" s="100" t="n">
        <f aca="false">IF($L81=BG$8,3,IF(AND(OR($F81=BG$8,$I81=BG$8),$L81="Nul"),1,0))</f>
        <v>0</v>
      </c>
      <c r="BH81" s="100" t="n">
        <f aca="false">IF($L81=BH$8,3,IF(AND(OR($F81=BH$8,$I81=BH$8),$L81="Nul"),1,0))</f>
        <v>0</v>
      </c>
      <c r="BI81" s="100" t="n">
        <f aca="false">IF($L81=BI$8,3,IF(AND(OR($F81=BI$8,$I81=BI$8),$L81="Nul"),1,0))</f>
        <v>0</v>
      </c>
      <c r="BJ81" s="101"/>
      <c r="BK81" s="100" t="n">
        <f aca="false">IF($F81=BK$8,$G81)+IF($I81=BK$8,$H81)</f>
        <v>0</v>
      </c>
      <c r="BL81" s="100" t="n">
        <f aca="false">IF($F81=BL$8,$G81)+IF($I81=BL$8,$H81)</f>
        <v>0</v>
      </c>
      <c r="BM81" s="100" t="n">
        <f aca="false">IF($F81=BM$8,$G81)+IF($I81=BM$8,$H81)</f>
        <v>0</v>
      </c>
      <c r="BN81" s="100" t="n">
        <f aca="false">IF($F81=BN$8,$G81)+IF($I81=BN$8,$H81)</f>
        <v>0</v>
      </c>
      <c r="BO81" s="100" t="n">
        <f aca="false">IF($F81=BO$8,$G81)+IF($I81=BO$8,$H81)</f>
        <v>0</v>
      </c>
      <c r="BP81" s="100" t="n">
        <f aca="false">IF($F81=BP$8,$G81)+IF($I81=BP$8,$H81)</f>
        <v>0</v>
      </c>
      <c r="BQ81" s="100" t="n">
        <f aca="false">IF($F81=BQ$8,$G81)+IF($I81=BQ$8,$H81)</f>
        <v>0</v>
      </c>
      <c r="BR81" s="100" t="n">
        <f aca="false">IF($F81=BR$8,$G81)+IF($I81=BR$8,$H81)</f>
        <v>0</v>
      </c>
      <c r="BS81" s="100" t="n">
        <f aca="false">IF($F81=BS$8,$G81)+IF($I81=BS$8,$H81)</f>
        <v>0</v>
      </c>
      <c r="BT81" s="100" t="n">
        <f aca="false">IF($F81=BT$8,$G81)+IF($I81=BT$8,$H81)</f>
        <v>0</v>
      </c>
      <c r="BU81" s="100" t="n">
        <f aca="false">IF($F81=BU$8,$G81)+IF($I81=BU$8,$H81)</f>
        <v>0</v>
      </c>
      <c r="BV81" s="100" t="n">
        <f aca="false">IF($F81=BV$8,$G81)+IF($I81=BV$8,$H81)</f>
        <v>0</v>
      </c>
      <c r="BW81" s="100" t="n">
        <f aca="false">IF($F81=BW$8,$G81)+IF($I81=BW$8,$H81)</f>
        <v>0</v>
      </c>
      <c r="BX81" s="100" t="n">
        <f aca="false">IF($F81=BX$8,$G81)+IF($I81=BX$8,$H81)</f>
        <v>0</v>
      </c>
      <c r="BY81" s="100" t="n">
        <f aca="false">IF($F81=BY$8,$G81)+IF($I81=BY$8,$H81)</f>
        <v>0</v>
      </c>
      <c r="BZ81" s="100" t="n">
        <f aca="false">IF($F81=BZ$8,$G81)+IF($I81=BZ$8,$H81)</f>
        <v>0</v>
      </c>
      <c r="CA81" s="100" t="n">
        <f aca="false">IF($F81=CA$8,$G81)+IF($I81=CA$8,$H81)</f>
        <v>0</v>
      </c>
      <c r="CB81" s="100" t="n">
        <f aca="false">IF($F81=CB$8,$G81)+IF($I81=CB$8,$H81)</f>
        <v>0</v>
      </c>
      <c r="CC81" s="100" t="n">
        <f aca="false">IF($F81=CC$8,$G81)+IF($I81=CC$8,$H81)</f>
        <v>0</v>
      </c>
      <c r="CD81" s="100" t="n">
        <f aca="false">IF($F81=CD$8,$G81)+IF($I81=CD$8,$H81)</f>
        <v>0</v>
      </c>
      <c r="CE81" s="100" t="n">
        <f aca="false">IF($F81=CE$8,$G81)+IF($I81=CE$8,$H81)</f>
        <v>0</v>
      </c>
      <c r="CF81" s="100" t="n">
        <f aca="false">IF($F81=CF$8,$G81)+IF($I81=CF$8,$H81)</f>
        <v>0</v>
      </c>
      <c r="CG81" s="100" t="n">
        <f aca="false">IF($F81=CG$8,$G81)+IF($I81=CG$8,$H81)</f>
        <v>0</v>
      </c>
      <c r="CH81" s="100" t="n">
        <f aca="false">IF($F81=CH$8,$G81)+IF($I81=CH$8,$H81)</f>
        <v>0</v>
      </c>
      <c r="CI81" s="100" t="n">
        <f aca="false">IF($F81=CI$8,$G81)+IF($I81=CI$8,$H81)</f>
        <v>0</v>
      </c>
      <c r="CJ81" s="100" t="n">
        <f aca="false">IF($F81=CJ$8,$G81)+IF($I81=CJ$8,$H81)</f>
        <v>0</v>
      </c>
      <c r="CK81" s="100" t="n">
        <f aca="false">IF($F81=CK$8,$G81)+IF($I81=CK$8,$H81)</f>
        <v>0</v>
      </c>
      <c r="CL81" s="100" t="n">
        <f aca="false">IF($F81=CL$8,$G81)+IF($I81=CL$8,$H81)</f>
        <v>0</v>
      </c>
      <c r="CM81" s="100" t="n">
        <f aca="false">IF($F81=CM$8,$G81)+IF($I81=CM$8,$H81)</f>
        <v>0</v>
      </c>
      <c r="CN81" s="100" t="n">
        <f aca="false">IF($F81=CN$8,$G81)+IF($I81=CN$8,$H81)</f>
        <v>0</v>
      </c>
      <c r="CO81" s="100" t="n">
        <f aca="false">IF($F81=CO$8,$G81)+IF($I81=CO$8,$H81)</f>
        <v>0</v>
      </c>
      <c r="CP81" s="100" t="n">
        <f aca="false">IF($F81=CP$8,$G81)+IF($I81=CP$8,$H81)</f>
        <v>0</v>
      </c>
      <c r="CQ81" s="100" t="n">
        <f aca="false">IF($F81=CQ$8,$G81)+IF($I81=CQ$8,$H81)</f>
        <v>0</v>
      </c>
      <c r="CR81" s="100" t="n">
        <f aca="false">IF($F81=CR$8,$G81)+IF($I81=CR$8,$H81)</f>
        <v>0</v>
      </c>
      <c r="CS81" s="100" t="n">
        <f aca="false">IF($F81=CS$8,$G81)+IF($I81=CS$8,$H81)</f>
        <v>0</v>
      </c>
      <c r="CT81" s="100" t="n">
        <f aca="false">IF($F81=CT$8,$G81)+IF($I81=CT$8,$H81)</f>
        <v>0</v>
      </c>
      <c r="CU81" s="100" t="n">
        <f aca="false">IF($F81=CU$8,$G81)+IF($I81=CU$8,$H81)</f>
        <v>0</v>
      </c>
      <c r="CV81" s="100" t="n">
        <f aca="false">IF($F81=CV$8,$G81)+IF($I81=CV$8,$H81)</f>
        <v>0</v>
      </c>
      <c r="CW81" s="100" t="n">
        <f aca="false">IF($F81=CW$8,$G81)+IF($I81=CW$8,$H81)</f>
        <v>0</v>
      </c>
      <c r="CX81" s="100" t="n">
        <f aca="false">IF($F81=CX$8,$G81)+IF($I81=CX$8,$H81)</f>
        <v>0</v>
      </c>
      <c r="CY81" s="100" t="n">
        <f aca="false">IF($F81=CY$8,$G81)+IF($I81=CY$8,$H81)</f>
        <v>0</v>
      </c>
      <c r="CZ81" s="100" t="n">
        <f aca="false">IF($F81=CZ$8,$G81)+IF($I81=CZ$8,$H81)</f>
        <v>0</v>
      </c>
      <c r="DA81" s="100" t="n">
        <f aca="false">IF($F81=DA$8,$G81)+IF($I81=DA$8,$H81)</f>
        <v>0</v>
      </c>
      <c r="DB81" s="100" t="n">
        <f aca="false">IF($F81=DB$8,$G81)+IF($I81=DB$8,$H81)</f>
        <v>0</v>
      </c>
      <c r="DC81" s="100" t="n">
        <f aca="false">IF($F81=DC$8,$G81)+IF($I81=DC$8,$H81)</f>
        <v>0</v>
      </c>
      <c r="DD81" s="100" t="n">
        <f aca="false">IF($F81=DD$8,$G81)+IF($I81=DD$8,$H81)</f>
        <v>0</v>
      </c>
      <c r="DE81" s="100" t="n">
        <f aca="false">IF($F81=DE$8,$G81)+IF($I81=DE$8,$H81)</f>
        <v>0</v>
      </c>
      <c r="DF81" s="100" t="n">
        <f aca="false">IF($F81=DF$8,$G81)+IF($I81=DF$8,$H81)</f>
        <v>0</v>
      </c>
      <c r="DG81" s="101"/>
      <c r="DH81" s="100" t="n">
        <f aca="false">IF($F81=DH$8,$H81)+IF($I81=DH$8,$G81)</f>
        <v>0</v>
      </c>
      <c r="DI81" s="100" t="n">
        <f aca="false">IF($F81=DI$8,$H81)+IF($I81=DI$8,$G81)</f>
        <v>0</v>
      </c>
      <c r="DJ81" s="100" t="n">
        <f aca="false">IF($F81=DJ$8,$H81)+IF($I81=DJ$8,$G81)</f>
        <v>0</v>
      </c>
      <c r="DK81" s="100" t="n">
        <f aca="false">IF($F81=DK$8,$H81)+IF($I81=DK$8,$G81)</f>
        <v>0</v>
      </c>
      <c r="DL81" s="100" t="n">
        <f aca="false">IF($F81=DL$8,$H81)+IF($I81=DL$8,$G81)</f>
        <v>0</v>
      </c>
      <c r="DM81" s="100" t="n">
        <f aca="false">IF($F81=DM$8,$H81)+IF($I81=DM$8,$G81)</f>
        <v>0</v>
      </c>
      <c r="DN81" s="100" t="n">
        <f aca="false">IF($F81=DN$8,$H81)+IF($I81=DN$8,$G81)</f>
        <v>0</v>
      </c>
      <c r="DO81" s="100" t="n">
        <f aca="false">IF($F81=DO$8,$H81)+IF($I81=DO$8,$G81)</f>
        <v>0</v>
      </c>
      <c r="DP81" s="100" t="n">
        <f aca="false">IF($F81=DP$8,$H81)+IF($I81=DP$8,$G81)</f>
        <v>0</v>
      </c>
      <c r="DQ81" s="100" t="n">
        <f aca="false">IF($F81=DQ$8,$H81)+IF($I81=DQ$8,$G81)</f>
        <v>0</v>
      </c>
      <c r="DR81" s="100" t="n">
        <f aca="false">IF($F81=DR$8,$H81)+IF($I81=DR$8,$G81)</f>
        <v>0</v>
      </c>
      <c r="DS81" s="100" t="n">
        <f aca="false">IF($F81=DS$8,$H81)+IF($I81=DS$8,$G81)</f>
        <v>0</v>
      </c>
      <c r="DT81" s="100" t="n">
        <f aca="false">IF($F81=DT$8,$H81)+IF($I81=DT$8,$G81)</f>
        <v>0</v>
      </c>
      <c r="DU81" s="100" t="n">
        <f aca="false">IF($F81=DU$8,$H81)+IF($I81=DU$8,$G81)</f>
        <v>0</v>
      </c>
      <c r="DV81" s="100" t="n">
        <f aca="false">IF($F81=DV$8,$H81)+IF($I81=DV$8,$G81)</f>
        <v>0</v>
      </c>
      <c r="DW81" s="100" t="n">
        <f aca="false">IF($F81=DW$8,$H81)+IF($I81=DW$8,$G81)</f>
        <v>0</v>
      </c>
      <c r="DX81" s="100" t="n">
        <f aca="false">IF($F81=DX$8,$H81)+IF($I81=DX$8,$G81)</f>
        <v>0</v>
      </c>
      <c r="DY81" s="100" t="n">
        <f aca="false">IF($F81=DY$8,$H81)+IF($I81=DY$8,$G81)</f>
        <v>0</v>
      </c>
      <c r="DZ81" s="100" t="n">
        <f aca="false">IF($F81=DZ$8,$H81)+IF($I81=DZ$8,$G81)</f>
        <v>0</v>
      </c>
      <c r="EA81" s="100" t="n">
        <f aca="false">IF($F81=EA$8,$H81)+IF($I81=EA$8,$G81)</f>
        <v>0</v>
      </c>
      <c r="EB81" s="100" t="n">
        <f aca="false">IF($F81=EB$8,$H81)+IF($I81=EB$8,$G81)</f>
        <v>0</v>
      </c>
      <c r="EC81" s="100" t="n">
        <f aca="false">IF($F81=EC$8,$H81)+IF($I81=EC$8,$G81)</f>
        <v>0</v>
      </c>
      <c r="ED81" s="100" t="n">
        <f aca="false">IF($F81=ED$8,$H81)+IF($I81=ED$8,$G81)</f>
        <v>0</v>
      </c>
      <c r="EE81" s="100" t="n">
        <f aca="false">IF($F81=EE$8,$H81)+IF($I81=EE$8,$G81)</f>
        <v>0</v>
      </c>
      <c r="EF81" s="100" t="n">
        <f aca="false">IF($F81=EF$8,$H81)+IF($I81=EF$8,$G81)</f>
        <v>0</v>
      </c>
      <c r="EG81" s="100" t="n">
        <f aca="false">IF($F81=EG$8,$H81)+IF($I81=EG$8,$G81)</f>
        <v>0</v>
      </c>
      <c r="EH81" s="100" t="n">
        <f aca="false">IF($F81=EH$8,$H81)+IF($I81=EH$8,$G81)</f>
        <v>0</v>
      </c>
      <c r="EI81" s="100" t="n">
        <f aca="false">IF($F81=EI$8,$H81)+IF($I81=EI$8,$G81)</f>
        <v>0</v>
      </c>
      <c r="EJ81" s="100" t="n">
        <f aca="false">IF($F81=EJ$8,$H81)+IF($I81=EJ$8,$G81)</f>
        <v>0</v>
      </c>
      <c r="EK81" s="100" t="n">
        <f aca="false">IF($F81=EK$8,$H81)+IF($I81=EK$8,$G81)</f>
        <v>0</v>
      </c>
      <c r="EL81" s="100" t="n">
        <f aca="false">IF($F81=EL$8,$H81)+IF($I81=EL$8,$G81)</f>
        <v>0</v>
      </c>
      <c r="EM81" s="100" t="n">
        <f aca="false">IF($F81=EM$8,$H81)+IF($I81=EM$8,$G81)</f>
        <v>0</v>
      </c>
      <c r="EN81" s="100" t="n">
        <f aca="false">IF($F81=EN$8,$H81)+IF($I81=EN$8,$G81)</f>
        <v>0</v>
      </c>
      <c r="EO81" s="100" t="n">
        <f aca="false">IF($F81=EO$8,$H81)+IF($I81=EO$8,$G81)</f>
        <v>0</v>
      </c>
      <c r="EP81" s="100" t="n">
        <f aca="false">IF($F81=EP$8,$H81)+IF($I81=EP$8,$G81)</f>
        <v>0</v>
      </c>
      <c r="EQ81" s="100" t="n">
        <f aca="false">IF($F81=EQ$8,$H81)+IF($I81=EQ$8,$G81)</f>
        <v>0</v>
      </c>
      <c r="ER81" s="100" t="n">
        <f aca="false">IF($F81=ER$8,$H81)+IF($I81=ER$8,$G81)</f>
        <v>0</v>
      </c>
      <c r="ES81" s="100" t="n">
        <f aca="false">IF($F81=ES$8,$H81)+IF($I81=ES$8,$G81)</f>
        <v>0</v>
      </c>
      <c r="ET81" s="100" t="n">
        <f aca="false">IF($F81=ET$8,$H81)+IF($I81=ET$8,$G81)</f>
        <v>0</v>
      </c>
      <c r="EU81" s="100" t="n">
        <f aca="false">IF($F81=EU$8,$H81)+IF($I81=EU$8,$G81)</f>
        <v>0</v>
      </c>
      <c r="EV81" s="100" t="n">
        <f aca="false">IF($F81=EV$8,$H81)+IF($I81=EV$8,$G81)</f>
        <v>0</v>
      </c>
      <c r="EW81" s="100" t="n">
        <f aca="false">IF($F81=EW$8,$H81)+IF($I81=EW$8,$G81)</f>
        <v>0</v>
      </c>
      <c r="EX81" s="100" t="n">
        <f aca="false">IF($F81=EX$8,$H81)+IF($I81=EX$8,$G81)</f>
        <v>0</v>
      </c>
      <c r="EY81" s="100" t="n">
        <f aca="false">IF($F81=EY$8,$H81)+IF($I81=EY$8,$G81)</f>
        <v>0</v>
      </c>
      <c r="EZ81" s="100" t="n">
        <f aca="false">IF($F81=EZ$8,$H81)+IF($I81=EZ$8,$G81)</f>
        <v>0</v>
      </c>
      <c r="FA81" s="100" t="n">
        <f aca="false">IF($F81=FA$8,$H81)+IF($I81=FA$8,$G81)</f>
        <v>0</v>
      </c>
      <c r="FB81" s="100" t="n">
        <f aca="false">IF($F81=FB$8,$H81)+IF($I81=FB$8,$G81)</f>
        <v>0</v>
      </c>
      <c r="FC81" s="100" t="n">
        <f aca="false">IF($F81=FC$8,$H81)+IF($I81=FC$8,$G81)</f>
        <v>0</v>
      </c>
      <c r="FF81" s="34"/>
      <c r="FG81" s="34"/>
      <c r="FH81" s="34"/>
      <c r="FI81" s="34"/>
      <c r="FJ81" s="34"/>
      <c r="FL81" s="88" t="s">
        <v>233</v>
      </c>
      <c r="FM81" s="89"/>
      <c r="FN81" s="90"/>
      <c r="FO81" s="91" t="n">
        <f aca="false">FM81+FN81/10</f>
        <v>0</v>
      </c>
      <c r="FP81" s="92" t="str">
        <f aca="false">FL82</f>
        <v>Argentine</v>
      </c>
      <c r="FQ81" s="31"/>
      <c r="FR81" s="65"/>
      <c r="FS81" s="66"/>
      <c r="FT81" s="31"/>
      <c r="FU81" s="31"/>
      <c r="FV81" s="31"/>
      <c r="FW81" s="31"/>
      <c r="FX81" s="160"/>
      <c r="FY81" s="161"/>
      <c r="FZ81" s="162"/>
      <c r="GA81" s="31"/>
      <c r="GC81" s="31"/>
      <c r="GD81" s="129"/>
      <c r="GE81" s="115"/>
      <c r="GF81" s="130"/>
      <c r="GG81" s="117"/>
      <c r="GH81" s="118"/>
      <c r="GI81" s="31"/>
      <c r="GJ81" s="67"/>
      <c r="GK81" s="66"/>
      <c r="GL81" s="31"/>
      <c r="GM81" s="31"/>
    </row>
    <row r="82" customFormat="false" ht="17.35" hidden="false" customHeight="false" outlineLevel="0" collapsed="false">
      <c r="D82" s="31"/>
      <c r="E82" s="72"/>
      <c r="F82" s="34"/>
      <c r="G82" s="33"/>
      <c r="H82" s="33"/>
      <c r="I82" s="34"/>
      <c r="J82" s="35"/>
      <c r="K82" s="36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F82" s="34"/>
      <c r="FG82" s="34"/>
      <c r="FH82" s="34"/>
      <c r="FI82" s="34"/>
      <c r="FJ82" s="34"/>
      <c r="FL82" s="103" t="str">
        <f aca="false">FF65</f>
        <v>Argentine</v>
      </c>
      <c r="FM82" s="89"/>
      <c r="FN82" s="90"/>
      <c r="FO82" s="91"/>
      <c r="FP82" s="92"/>
      <c r="FQ82" s="31"/>
      <c r="FR82" s="65"/>
      <c r="FS82" s="66"/>
      <c r="FT82" s="31"/>
      <c r="FU82" s="31"/>
      <c r="FV82" s="31"/>
      <c r="FW82" s="31"/>
      <c r="FX82" s="67"/>
      <c r="FY82" s="66"/>
      <c r="FZ82" s="31"/>
      <c r="GA82" s="31"/>
      <c r="GC82" s="31"/>
      <c r="GD82" s="163" t="s">
        <v>234</v>
      </c>
      <c r="GE82" s="31"/>
      <c r="GF82" s="31"/>
      <c r="GG82" s="31"/>
      <c r="GH82" s="31"/>
      <c r="GI82" s="31"/>
      <c r="GJ82" s="67"/>
      <c r="GK82" s="66"/>
      <c r="GL82" s="31"/>
      <c r="GM82" s="31"/>
    </row>
    <row r="83" customFormat="false" ht="17.35" hidden="false" customHeight="false" outlineLevel="0" collapsed="false">
      <c r="D83" s="31"/>
      <c r="E83" s="72"/>
      <c r="F83" s="34"/>
      <c r="G83" s="33"/>
      <c r="H83" s="33"/>
      <c r="I83" s="34"/>
      <c r="J83" s="35"/>
      <c r="K83" s="36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F83" s="34"/>
      <c r="FG83" s="34"/>
      <c r="FH83" s="34"/>
      <c r="FI83" s="34"/>
      <c r="FJ83" s="34"/>
      <c r="FL83" s="114" t="s">
        <v>235</v>
      </c>
      <c r="FM83" s="115"/>
      <c r="FN83" s="116"/>
      <c r="FO83" s="117" t="n">
        <f aca="false">FM83+FN83/10</f>
        <v>0</v>
      </c>
      <c r="FP83" s="118" t="str">
        <f aca="false">FL84</f>
        <v>Cap-Vert</v>
      </c>
      <c r="FQ83" s="31"/>
      <c r="FR83" s="119"/>
      <c r="FS83" s="28" t="s">
        <v>142</v>
      </c>
      <c r="FT83" s="33" t="s">
        <v>143</v>
      </c>
      <c r="FU83" s="28" t="s">
        <v>144</v>
      </c>
      <c r="FV83" s="28" t="s">
        <v>145</v>
      </c>
      <c r="FW83" s="31"/>
      <c r="FX83" s="67"/>
      <c r="FY83" s="66"/>
      <c r="FZ83" s="31"/>
      <c r="GA83" s="31"/>
      <c r="GC83" s="31"/>
      <c r="GD83" s="31"/>
      <c r="GE83" s="31"/>
      <c r="GF83" s="31"/>
      <c r="GG83" s="31"/>
      <c r="GH83" s="31"/>
      <c r="GI83" s="31"/>
      <c r="GJ83" s="67"/>
      <c r="GK83" s="66"/>
      <c r="GL83" s="31"/>
      <c r="GM83" s="31"/>
    </row>
    <row r="84" customFormat="false" ht="17.35" hidden="false" customHeight="false" outlineLevel="0" collapsed="false">
      <c r="D84" s="31"/>
      <c r="E84" s="72"/>
      <c r="F84" s="34"/>
      <c r="G84" s="33"/>
      <c r="H84" s="33"/>
      <c r="I84" s="34"/>
      <c r="J84" s="35"/>
      <c r="K84" s="36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F84" s="34"/>
      <c r="FG84" s="34"/>
      <c r="FH84" s="34"/>
      <c r="FI84" s="34"/>
      <c r="FJ84" s="34"/>
      <c r="FL84" s="122" t="str">
        <f aca="false">FF54</f>
        <v>Cap-Vert</v>
      </c>
      <c r="FM84" s="115"/>
      <c r="FN84" s="116"/>
      <c r="FO84" s="117"/>
      <c r="FP84" s="118"/>
      <c r="FQ84" s="31"/>
      <c r="FR84" s="123" t="str">
        <f aca="false">IF(ISBLANK(FM81),"",VLOOKUP(LARGE(FO81:FO84,1),FO81:FP84,2,0))</f>
        <v/>
      </c>
      <c r="FS84" s="89"/>
      <c r="FT84" s="124"/>
      <c r="FU84" s="91" t="n">
        <f aca="false">FS84+FT84/10</f>
        <v>0</v>
      </c>
      <c r="FV84" s="92" t="str">
        <f aca="false">FR84</f>
        <v/>
      </c>
      <c r="FW84" s="31"/>
      <c r="FX84" s="67"/>
      <c r="FY84" s="66"/>
      <c r="FZ84" s="31"/>
      <c r="GA84" s="31"/>
      <c r="GC84" s="31"/>
      <c r="GD84" s="31"/>
      <c r="GE84" s="31"/>
      <c r="GF84" s="31"/>
      <c r="GG84" s="31"/>
      <c r="GH84" s="31"/>
      <c r="GI84" s="31"/>
      <c r="GJ84" s="67"/>
      <c r="GK84" s="66"/>
      <c r="GL84" s="31"/>
      <c r="GM84" s="31"/>
    </row>
    <row r="85" customFormat="false" ht="17.35" hidden="false" customHeight="false" outlineLevel="0" collapsed="false">
      <c r="D85" s="31"/>
      <c r="E85" s="72"/>
      <c r="F85" s="34"/>
      <c r="G85" s="33"/>
      <c r="H85" s="33"/>
      <c r="I85" s="34"/>
      <c r="J85" s="35"/>
      <c r="K85" s="36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F85" s="34"/>
      <c r="FG85" s="34"/>
      <c r="FH85" s="34"/>
      <c r="FI85" s="34"/>
      <c r="FJ85" s="34"/>
      <c r="FL85" s="127" t="s">
        <v>236</v>
      </c>
      <c r="FM85" s="70"/>
      <c r="FN85" s="128"/>
      <c r="FO85" s="28"/>
      <c r="FP85" s="28"/>
      <c r="FQ85" s="31"/>
      <c r="FR85" s="123"/>
      <c r="FS85" s="89"/>
      <c r="FT85" s="124"/>
      <c r="FU85" s="91"/>
      <c r="FV85" s="92"/>
      <c r="FW85" s="31"/>
      <c r="FX85" s="67"/>
      <c r="FY85" s="66"/>
      <c r="FZ85" s="31"/>
      <c r="GA85" s="31"/>
      <c r="GC85" s="31"/>
      <c r="GD85" s="31"/>
      <c r="GE85" s="31"/>
      <c r="GF85" s="31"/>
      <c r="GG85" s="31"/>
      <c r="GH85" s="31"/>
      <c r="GI85" s="31"/>
      <c r="GJ85" s="67"/>
      <c r="GK85" s="66"/>
      <c r="GL85" s="31"/>
      <c r="GM85" s="31"/>
    </row>
    <row r="86" customFormat="false" ht="17.35" hidden="false" customHeight="false" outlineLevel="0" collapsed="false">
      <c r="D86" s="31"/>
      <c r="E86" s="72"/>
      <c r="F86" s="34"/>
      <c r="G86" s="33"/>
      <c r="H86" s="33"/>
      <c r="I86" s="34"/>
      <c r="J86" s="35"/>
      <c r="K86" s="36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F86" s="34"/>
      <c r="FG86" s="34"/>
      <c r="FH86" s="34"/>
      <c r="FI86" s="34"/>
      <c r="FJ86" s="34"/>
      <c r="FL86" s="67"/>
      <c r="FM86" s="28" t="s">
        <v>142</v>
      </c>
      <c r="FN86" s="33" t="s">
        <v>143</v>
      </c>
      <c r="FO86" s="28"/>
      <c r="FP86" s="28"/>
      <c r="FQ86" s="31"/>
      <c r="FR86" s="129" t="str">
        <f aca="false">IF(ISBLANK(FM87),"",VLOOKUP(LARGE(FO87:FO90,1),FO87:FP90,2,0))</f>
        <v/>
      </c>
      <c r="FS86" s="115"/>
      <c r="FT86" s="130"/>
      <c r="FU86" s="117" t="n">
        <f aca="false">FS86+FT86/10</f>
        <v>0</v>
      </c>
      <c r="FV86" s="118" t="str">
        <f aca="false">FR86</f>
        <v/>
      </c>
      <c r="FW86" s="31"/>
      <c r="FX86" s="67"/>
      <c r="FY86" s="66"/>
      <c r="FZ86" s="31"/>
      <c r="GA86" s="31"/>
      <c r="GC86" s="31"/>
      <c r="GD86" s="31"/>
      <c r="GE86" s="31"/>
      <c r="GF86" s="31"/>
      <c r="GG86" s="31"/>
      <c r="GH86" s="31"/>
      <c r="GI86" s="31"/>
      <c r="GJ86" s="67"/>
      <c r="GK86" s="66"/>
      <c r="GL86" s="31"/>
      <c r="GM86" s="31"/>
    </row>
    <row r="87" customFormat="false" ht="17.35" hidden="false" customHeight="false" outlineLevel="0" collapsed="false">
      <c r="D87" s="31"/>
      <c r="E87" s="72"/>
      <c r="F87" s="34"/>
      <c r="G87" s="33"/>
      <c r="H87" s="33"/>
      <c r="I87" s="34"/>
      <c r="J87" s="35"/>
      <c r="K87" s="36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F87" s="34"/>
      <c r="FG87" s="34"/>
      <c r="FH87" s="34"/>
      <c r="FI87" s="34"/>
      <c r="FJ87" s="34"/>
      <c r="FL87" s="88" t="s">
        <v>237</v>
      </c>
      <c r="FM87" s="89"/>
      <c r="FN87" s="90"/>
      <c r="FO87" s="91" t="n">
        <f aca="false">FM87+FN87/10</f>
        <v>0</v>
      </c>
      <c r="FP87" s="92" t="str">
        <f aca="false">FL88</f>
        <v>Paraguay</v>
      </c>
      <c r="FQ87" s="31"/>
      <c r="FR87" s="129"/>
      <c r="FS87" s="115"/>
      <c r="FT87" s="130"/>
      <c r="FU87" s="117"/>
      <c r="FV87" s="118"/>
      <c r="FW87" s="31"/>
      <c r="FX87" s="67"/>
      <c r="FY87" s="66"/>
      <c r="FZ87" s="31"/>
      <c r="GA87" s="31"/>
      <c r="GC87" s="31"/>
      <c r="GD87" s="31"/>
      <c r="GE87" s="31"/>
      <c r="GF87" s="31"/>
      <c r="GG87" s="31"/>
      <c r="GH87" s="31"/>
      <c r="GI87" s="31"/>
      <c r="GJ87" s="67"/>
      <c r="GK87" s="66"/>
      <c r="GL87" s="31"/>
      <c r="GM87" s="31"/>
    </row>
    <row r="88" customFormat="false" ht="17.35" hidden="false" customHeight="false" outlineLevel="0" collapsed="false">
      <c r="D88" s="31"/>
      <c r="E88" s="72"/>
      <c r="F88" s="34"/>
      <c r="G88" s="33"/>
      <c r="H88" s="33"/>
      <c r="I88" s="34"/>
      <c r="J88" s="35"/>
      <c r="K88" s="36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F88" s="34"/>
      <c r="FG88" s="34"/>
      <c r="FH88" s="34"/>
      <c r="FI88" s="34"/>
      <c r="FJ88" s="34"/>
      <c r="FL88" s="103" t="str">
        <f aca="false">FF30</f>
        <v>Paraguay</v>
      </c>
      <c r="FM88" s="89"/>
      <c r="FN88" s="90"/>
      <c r="FO88" s="91"/>
      <c r="FP88" s="92"/>
      <c r="FQ88" s="31"/>
      <c r="FR88" s="164" t="s">
        <v>238</v>
      </c>
      <c r="FS88" s="66"/>
      <c r="FT88" s="31"/>
      <c r="FU88" s="31"/>
      <c r="FV88" s="31"/>
      <c r="FW88" s="31"/>
      <c r="FX88" s="67"/>
      <c r="FY88" s="66"/>
      <c r="FZ88" s="31"/>
      <c r="GA88" s="31"/>
      <c r="GC88" s="31"/>
      <c r="GD88" s="31"/>
      <c r="GE88" s="31"/>
      <c r="GF88" s="31"/>
      <c r="GG88" s="31"/>
      <c r="GH88" s="31"/>
      <c r="GI88" s="31"/>
      <c r="GJ88" s="67"/>
      <c r="GK88" s="66"/>
      <c r="GL88" s="31"/>
      <c r="GM88" s="31"/>
    </row>
    <row r="89" customFormat="false" ht="17.35" hidden="false" customHeight="false" outlineLevel="0" collapsed="false">
      <c r="D89" s="31"/>
      <c r="E89" s="72"/>
      <c r="F89" s="34"/>
      <c r="G89" s="33"/>
      <c r="H89" s="33"/>
      <c r="I89" s="34"/>
      <c r="J89" s="35"/>
      <c r="K89" s="36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F89" s="34"/>
      <c r="FG89" s="34"/>
      <c r="FH89" s="34"/>
      <c r="FI89" s="34"/>
      <c r="FJ89" s="34"/>
      <c r="FL89" s="114" t="s">
        <v>239</v>
      </c>
      <c r="FM89" s="115"/>
      <c r="FN89" s="116"/>
      <c r="FO89" s="117" t="n">
        <f aca="false">FM89+FN89/10</f>
        <v>0</v>
      </c>
      <c r="FP89" s="118" t="str">
        <f aca="false">FL90</f>
        <v>Egypte</v>
      </c>
      <c r="FQ89" s="31"/>
      <c r="FR89" s="65"/>
      <c r="FS89" s="66"/>
      <c r="FT89" s="31"/>
      <c r="FU89" s="31"/>
      <c r="FV89" s="31"/>
      <c r="FW89" s="31"/>
      <c r="FX89" s="119"/>
      <c r="FY89" s="28" t="s">
        <v>142</v>
      </c>
      <c r="FZ89" s="33" t="s">
        <v>143</v>
      </c>
      <c r="GA89" s="28" t="s">
        <v>144</v>
      </c>
      <c r="GB89" s="28" t="s">
        <v>145</v>
      </c>
      <c r="GC89" s="31"/>
      <c r="GD89" s="31"/>
      <c r="GE89" s="31"/>
      <c r="GF89" s="31"/>
      <c r="GG89" s="31"/>
      <c r="GH89" s="31"/>
      <c r="GI89" s="31"/>
      <c r="GJ89" s="67"/>
      <c r="GK89" s="66"/>
      <c r="GL89" s="31"/>
      <c r="GM89" s="31"/>
    </row>
    <row r="90" customFormat="false" ht="17.35" hidden="false" customHeight="false" outlineLevel="0" collapsed="false">
      <c r="D90" s="31"/>
      <c r="E90" s="72"/>
      <c r="F90" s="34"/>
      <c r="G90" s="33"/>
      <c r="H90" s="33"/>
      <c r="I90" s="34"/>
      <c r="J90" s="35"/>
      <c r="K90" s="36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F90" s="34"/>
      <c r="FG90" s="34"/>
      <c r="FH90" s="34"/>
      <c r="FI90" s="34"/>
      <c r="FJ90" s="34"/>
      <c r="FL90" s="122" t="str">
        <f aca="false">FF48</f>
        <v>Egypte</v>
      </c>
      <c r="FM90" s="115"/>
      <c r="FN90" s="116"/>
      <c r="FO90" s="117"/>
      <c r="FP90" s="118"/>
      <c r="FQ90" s="31"/>
      <c r="FR90" s="65"/>
      <c r="FS90" s="66"/>
      <c r="FT90" s="31"/>
      <c r="FU90" s="31"/>
      <c r="FV90" s="31"/>
      <c r="FW90" s="31"/>
      <c r="FX90" s="123" t="str">
        <f aca="false">IF(ISBLANK(FS84),"",VLOOKUP(LARGE(FU84:FU87,1),FU84:FV87,2,0))</f>
        <v/>
      </c>
      <c r="FY90" s="89"/>
      <c r="FZ90" s="124"/>
      <c r="GA90" s="91" t="n">
        <f aca="false">FY90+FZ90/10</f>
        <v>0</v>
      </c>
      <c r="GB90" s="92" t="str">
        <f aca="false">FX90</f>
        <v/>
      </c>
      <c r="GC90" s="31"/>
      <c r="GD90" s="31"/>
      <c r="GE90" s="31"/>
      <c r="GF90" s="31"/>
      <c r="GG90" s="31"/>
      <c r="GH90" s="31"/>
      <c r="GI90" s="31"/>
      <c r="GJ90" s="67"/>
      <c r="GK90" s="66"/>
      <c r="GL90" s="31"/>
      <c r="GM90" s="31"/>
    </row>
    <row r="91" customFormat="false" ht="17.35" hidden="false" customHeight="false" outlineLevel="0" collapsed="false">
      <c r="D91" s="31"/>
      <c r="E91" s="72"/>
      <c r="F91" s="34"/>
      <c r="G91" s="33"/>
      <c r="H91" s="33"/>
      <c r="I91" s="34"/>
      <c r="J91" s="35"/>
      <c r="K91" s="36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F91" s="34"/>
      <c r="FG91" s="34"/>
      <c r="FH91" s="34"/>
      <c r="FI91" s="34"/>
      <c r="FJ91" s="34"/>
      <c r="FL91" s="127" t="s">
        <v>240</v>
      </c>
      <c r="FM91" s="70"/>
      <c r="FN91" s="128"/>
      <c r="FO91" s="28"/>
      <c r="FP91" s="28"/>
      <c r="FQ91" s="31"/>
      <c r="FR91" s="65"/>
      <c r="FS91" s="66"/>
      <c r="FT91" s="31"/>
      <c r="FU91" s="31"/>
      <c r="FV91" s="31"/>
      <c r="FW91" s="31"/>
      <c r="FX91" s="123"/>
      <c r="FY91" s="89"/>
      <c r="FZ91" s="124"/>
      <c r="GA91" s="91"/>
      <c r="GB91" s="92"/>
      <c r="GC91" s="31"/>
      <c r="GD91" s="31"/>
      <c r="GE91" s="31"/>
      <c r="GF91" s="31"/>
      <c r="GG91" s="31"/>
      <c r="GH91" s="31"/>
      <c r="GI91" s="31"/>
      <c r="GJ91" s="67"/>
      <c r="GK91" s="66"/>
      <c r="GL91" s="31"/>
      <c r="GM91" s="31"/>
    </row>
    <row r="92" customFormat="false" ht="17.35" hidden="false" customHeight="false" outlineLevel="0" collapsed="false">
      <c r="D92" s="31"/>
      <c r="E92" s="72"/>
      <c r="F92" s="34"/>
      <c r="G92" s="33"/>
      <c r="H92" s="33"/>
      <c r="I92" s="34"/>
      <c r="J92" s="35"/>
      <c r="K92" s="36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F92" s="34"/>
      <c r="FG92" s="34"/>
      <c r="FH92" s="34"/>
      <c r="FI92" s="34"/>
      <c r="FJ92" s="34"/>
      <c r="FL92" s="67"/>
      <c r="FM92" s="28" t="s">
        <v>142</v>
      </c>
      <c r="FN92" s="33" t="s">
        <v>143</v>
      </c>
      <c r="FO92" s="28"/>
      <c r="FP92" s="28"/>
      <c r="FQ92" s="31"/>
      <c r="FR92" s="65"/>
      <c r="FS92" s="66"/>
      <c r="FT92" s="31"/>
      <c r="FU92" s="31"/>
      <c r="FV92" s="31"/>
      <c r="FW92" s="31"/>
      <c r="FX92" s="129" t="str">
        <f aca="false">IF(ISBLANK(FS96),"",VLOOKUP(LARGE(FU96:FU99,1),FU96:FV99,2,0))</f>
        <v/>
      </c>
      <c r="FY92" s="115"/>
      <c r="FZ92" s="130"/>
      <c r="GA92" s="117" t="n">
        <f aca="false">FY92+FZ92/10</f>
        <v>0</v>
      </c>
      <c r="GB92" s="118" t="str">
        <f aca="false">FX92</f>
        <v/>
      </c>
      <c r="GC92" s="31"/>
      <c r="GD92" s="31"/>
      <c r="GE92" s="31"/>
      <c r="GF92" s="31"/>
      <c r="GG92" s="31"/>
      <c r="GH92" s="31"/>
      <c r="GI92" s="31"/>
      <c r="GJ92" s="67"/>
      <c r="GK92" s="66"/>
      <c r="GL92" s="31"/>
      <c r="GM92" s="31"/>
    </row>
    <row r="93" customFormat="false" ht="17.35" hidden="false" customHeight="false" outlineLevel="0" collapsed="false">
      <c r="D93" s="31"/>
      <c r="E93" s="72"/>
      <c r="F93" s="34"/>
      <c r="G93" s="33"/>
      <c r="H93" s="33"/>
      <c r="I93" s="34"/>
      <c r="J93" s="35"/>
      <c r="K93" s="36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F93" s="34"/>
      <c r="FG93" s="34"/>
      <c r="FH93" s="34"/>
      <c r="FI93" s="34"/>
      <c r="FJ93" s="34"/>
      <c r="FL93" s="88" t="s">
        <v>241</v>
      </c>
      <c r="FM93" s="89"/>
      <c r="FN93" s="90"/>
      <c r="FO93" s="91" t="n">
        <f aca="false">FM93+FN93/10</f>
        <v>0</v>
      </c>
      <c r="FP93" s="92" t="str">
        <f aca="false">FL94</f>
        <v>Canada</v>
      </c>
      <c r="FQ93" s="31"/>
      <c r="FR93" s="65"/>
      <c r="FS93" s="66"/>
      <c r="FT93" s="31"/>
      <c r="FU93" s="31"/>
      <c r="FV93" s="31"/>
      <c r="FW93" s="31"/>
      <c r="FX93" s="129"/>
      <c r="FY93" s="115"/>
      <c r="FZ93" s="130"/>
      <c r="GA93" s="117"/>
      <c r="GB93" s="118"/>
      <c r="GC93" s="31"/>
      <c r="GD93" s="31"/>
      <c r="GE93" s="31"/>
      <c r="GF93" s="31"/>
      <c r="GG93" s="31"/>
      <c r="GH93" s="31"/>
      <c r="GI93" s="31"/>
      <c r="GJ93" s="67"/>
      <c r="GK93" s="66"/>
      <c r="GL93" s="31"/>
      <c r="GM93" s="31"/>
    </row>
    <row r="94" customFormat="false" ht="17.35" hidden="false" customHeight="false" outlineLevel="0" collapsed="false">
      <c r="D94" s="31"/>
      <c r="E94" s="72"/>
      <c r="F94" s="34"/>
      <c r="G94" s="33"/>
      <c r="H94" s="33"/>
      <c r="I94" s="34"/>
      <c r="J94" s="35"/>
      <c r="K94" s="36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F94" s="34"/>
      <c r="FG94" s="34"/>
      <c r="FH94" s="34"/>
      <c r="FI94" s="34"/>
      <c r="FJ94" s="34"/>
      <c r="FL94" s="103" t="str">
        <f aca="false">FF17</f>
        <v>Canada</v>
      </c>
      <c r="FM94" s="89"/>
      <c r="FN94" s="90"/>
      <c r="FO94" s="91"/>
      <c r="FP94" s="92"/>
      <c r="FQ94" s="31"/>
      <c r="FR94" s="65"/>
      <c r="FS94" s="66"/>
      <c r="FT94" s="31"/>
      <c r="FU94" s="31"/>
      <c r="FV94" s="31"/>
      <c r="FW94" s="31"/>
      <c r="FX94" s="159" t="s">
        <v>242</v>
      </c>
      <c r="FY94" s="66"/>
      <c r="FZ94" s="31"/>
      <c r="GA94" s="31"/>
      <c r="GC94" s="31"/>
      <c r="GD94" s="31"/>
      <c r="GE94" s="31"/>
      <c r="GF94" s="31"/>
      <c r="GG94" s="31"/>
      <c r="GH94" s="31"/>
      <c r="GI94" s="31"/>
      <c r="GJ94" s="67"/>
      <c r="GK94" s="66"/>
      <c r="GL94" s="31"/>
      <c r="GM94" s="31"/>
    </row>
    <row r="95" customFormat="false" ht="17.35" hidden="false" customHeight="false" outlineLevel="0" collapsed="false">
      <c r="D95" s="31"/>
      <c r="E95" s="72"/>
      <c r="F95" s="34"/>
      <c r="G95" s="33"/>
      <c r="H95" s="33"/>
      <c r="I95" s="34"/>
      <c r="J95" s="35"/>
      <c r="K95" s="36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F95" s="34"/>
      <c r="FG95" s="34"/>
      <c r="FH95" s="34"/>
      <c r="FI95" s="34"/>
      <c r="FJ95" s="34"/>
      <c r="FL95" s="114" t="s">
        <v>243</v>
      </c>
      <c r="FM95" s="115"/>
      <c r="FN95" s="116"/>
      <c r="FO95" s="117" t="n">
        <f aca="false">FM95+FN95/10</f>
        <v>0</v>
      </c>
      <c r="FP95" s="118" t="n">
        <f aca="false">FL96</f>
        <v>0</v>
      </c>
      <c r="FQ95" s="31"/>
      <c r="FR95" s="119"/>
      <c r="FS95" s="28" t="s">
        <v>142</v>
      </c>
      <c r="FT95" s="33" t="s">
        <v>143</v>
      </c>
      <c r="FU95" s="28" t="s">
        <v>144</v>
      </c>
      <c r="FV95" s="28" t="s">
        <v>145</v>
      </c>
      <c r="FW95" s="31"/>
      <c r="FX95" s="67"/>
      <c r="FY95" s="66"/>
      <c r="FZ95" s="31"/>
      <c r="GA95" s="31"/>
      <c r="GC95" s="31"/>
      <c r="GD95" s="31"/>
      <c r="GE95" s="31"/>
      <c r="GF95" s="31"/>
      <c r="GG95" s="31"/>
      <c r="GH95" s="31"/>
      <c r="GI95" s="31"/>
      <c r="GJ95" s="67"/>
      <c r="GK95" s="66"/>
      <c r="GL95" s="31"/>
      <c r="GM95" s="31"/>
    </row>
    <row r="96" customFormat="false" ht="17.35" hidden="false" customHeight="false" outlineLevel="0" collapsed="false">
      <c r="D96" s="31"/>
      <c r="E96" s="72"/>
      <c r="F96" s="34"/>
      <c r="G96" s="33"/>
      <c r="H96" s="33"/>
      <c r="I96" s="34"/>
      <c r="J96" s="35"/>
      <c r="K96" s="36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F96" s="34"/>
      <c r="FG96" s="34"/>
      <c r="FH96" s="34"/>
      <c r="FI96" s="34"/>
      <c r="FJ96" s="34"/>
      <c r="FL96" s="122"/>
      <c r="FM96" s="115"/>
      <c r="FN96" s="116"/>
      <c r="FO96" s="117"/>
      <c r="FP96" s="118"/>
      <c r="FQ96" s="31"/>
      <c r="FR96" s="123" t="str">
        <f aca="false">IF(ISBLANK(FM93),"",VLOOKUP(LARGE(FO93:FO96,1),FO93:FP96,2,0))</f>
        <v/>
      </c>
      <c r="FS96" s="89"/>
      <c r="FT96" s="124"/>
      <c r="FU96" s="91" t="n">
        <f aca="false">FS96+FT96/10</f>
        <v>0</v>
      </c>
      <c r="FV96" s="92" t="str">
        <f aca="false">FR96</f>
        <v/>
      </c>
      <c r="FW96" s="31"/>
      <c r="FX96" s="67"/>
      <c r="FY96" s="66"/>
      <c r="FZ96" s="31"/>
      <c r="GA96" s="31"/>
      <c r="GC96" s="31"/>
      <c r="GD96" s="31"/>
      <c r="GE96" s="31"/>
      <c r="GF96" s="31"/>
      <c r="GG96" s="31"/>
      <c r="GH96" s="31"/>
      <c r="GI96" s="31"/>
      <c r="GJ96" s="67"/>
      <c r="GK96" s="66"/>
      <c r="GL96" s="31"/>
      <c r="GM96" s="31"/>
    </row>
    <row r="97" customFormat="false" ht="17.35" hidden="false" customHeight="false" outlineLevel="0" collapsed="false">
      <c r="D97" s="31"/>
      <c r="E97" s="72"/>
      <c r="F97" s="34"/>
      <c r="G97" s="33"/>
      <c r="H97" s="33"/>
      <c r="I97" s="34"/>
      <c r="J97" s="35"/>
      <c r="K97" s="36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F97" s="34"/>
      <c r="FG97" s="34"/>
      <c r="FH97" s="34"/>
      <c r="FI97" s="34"/>
      <c r="FJ97" s="34"/>
      <c r="FL97" s="127" t="s">
        <v>244</v>
      </c>
      <c r="FM97" s="70"/>
      <c r="FN97" s="128"/>
      <c r="FO97" s="28"/>
      <c r="FP97" s="28"/>
      <c r="FQ97" s="31"/>
      <c r="FR97" s="123"/>
      <c r="FS97" s="89"/>
      <c r="FT97" s="124"/>
      <c r="FU97" s="91"/>
      <c r="FV97" s="92"/>
      <c r="FW97" s="31"/>
      <c r="FX97" s="67"/>
      <c r="FY97" s="66"/>
      <c r="FZ97" s="31"/>
      <c r="GA97" s="31"/>
      <c r="GC97" s="31"/>
      <c r="GD97" s="31"/>
      <c r="GE97" s="31"/>
      <c r="GF97" s="31"/>
      <c r="GG97" s="31"/>
      <c r="GH97" s="31"/>
      <c r="GI97" s="31"/>
      <c r="GJ97" s="67"/>
      <c r="GK97" s="66"/>
      <c r="GL97" s="31"/>
      <c r="GM97" s="31"/>
    </row>
    <row r="98" customFormat="false" ht="17.35" hidden="false" customHeight="false" outlineLevel="0" collapsed="false">
      <c r="D98" s="31"/>
      <c r="E98" s="72"/>
      <c r="F98" s="34"/>
      <c r="G98" s="33"/>
      <c r="H98" s="33"/>
      <c r="I98" s="34"/>
      <c r="J98" s="35"/>
      <c r="K98" s="36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F98" s="34"/>
      <c r="FG98" s="34"/>
      <c r="FH98" s="34"/>
      <c r="FI98" s="34"/>
      <c r="FJ98" s="34"/>
      <c r="FL98" s="67"/>
      <c r="FM98" s="28" t="s">
        <v>142</v>
      </c>
      <c r="FN98" s="33" t="s">
        <v>143</v>
      </c>
      <c r="FO98" s="28"/>
      <c r="FP98" s="28"/>
      <c r="FQ98" s="31"/>
      <c r="FR98" s="129" t="str">
        <f aca="false">IF(ISBLANK(FM99),"",VLOOKUP(LARGE(FO99:FO102,1),FO99:FP102,2,0))</f>
        <v/>
      </c>
      <c r="FS98" s="115"/>
      <c r="FT98" s="130"/>
      <c r="FU98" s="117" t="n">
        <f aca="false">FS98+FT98/10</f>
        <v>0</v>
      </c>
      <c r="FV98" s="118" t="str">
        <f aca="false">FR98</f>
        <v/>
      </c>
      <c r="FW98" s="31"/>
      <c r="FX98" s="67"/>
      <c r="FY98" s="66"/>
      <c r="FZ98" s="31"/>
      <c r="GA98" s="31"/>
      <c r="GC98" s="31"/>
      <c r="GD98" s="31"/>
      <c r="GE98" s="31"/>
      <c r="GF98" s="31"/>
      <c r="GG98" s="31"/>
      <c r="GH98" s="31"/>
      <c r="GI98" s="31"/>
      <c r="GJ98" s="67"/>
      <c r="GK98" s="66"/>
      <c r="GL98" s="31"/>
      <c r="GM98" s="31"/>
    </row>
    <row r="99" customFormat="false" ht="17.35" hidden="false" customHeight="false" outlineLevel="0" collapsed="false">
      <c r="D99" s="31"/>
      <c r="E99" s="72"/>
      <c r="F99" s="34"/>
      <c r="G99" s="33"/>
      <c r="H99" s="33"/>
      <c r="I99" s="34"/>
      <c r="J99" s="35"/>
      <c r="K99" s="36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F99" s="34"/>
      <c r="FG99" s="34"/>
      <c r="FH99" s="34"/>
      <c r="FI99" s="34"/>
      <c r="FJ99" s="34"/>
      <c r="FL99" s="88" t="s">
        <v>245</v>
      </c>
      <c r="FM99" s="89"/>
      <c r="FN99" s="90"/>
      <c r="FO99" s="91" t="n">
        <f aca="false">FM99+FN99/10</f>
        <v>0</v>
      </c>
      <c r="FP99" s="92" t="str">
        <f aca="false">FL100</f>
        <v>Portugal</v>
      </c>
      <c r="FQ99" s="31"/>
      <c r="FR99" s="129"/>
      <c r="FS99" s="115"/>
      <c r="FT99" s="130"/>
      <c r="FU99" s="117"/>
      <c r="FV99" s="118"/>
      <c r="FW99" s="31"/>
      <c r="FX99" s="67"/>
      <c r="FY99" s="66"/>
      <c r="FZ99" s="31"/>
      <c r="GA99" s="31"/>
      <c r="GC99" s="31"/>
      <c r="GD99" s="31"/>
      <c r="GE99" s="31"/>
      <c r="GF99" s="31"/>
      <c r="GG99" s="31"/>
      <c r="GH99" s="31"/>
      <c r="GI99" s="31"/>
      <c r="GJ99" s="67"/>
      <c r="GK99" s="66"/>
      <c r="GL99" s="31"/>
      <c r="GM99" s="31"/>
    </row>
    <row r="100" customFormat="false" ht="17.35" hidden="false" customHeight="false" outlineLevel="0" collapsed="false">
      <c r="D100" s="31"/>
      <c r="E100" s="72"/>
      <c r="F100" s="34"/>
      <c r="G100" s="33"/>
      <c r="H100" s="33"/>
      <c r="I100" s="34"/>
      <c r="J100" s="35"/>
      <c r="K100" s="36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F100" s="34"/>
      <c r="FG100" s="34"/>
      <c r="FH100" s="34"/>
      <c r="FI100" s="34"/>
      <c r="FJ100" s="34"/>
      <c r="FL100" s="103" t="str">
        <f aca="false">FF71</f>
        <v>Portugal</v>
      </c>
      <c r="FM100" s="89"/>
      <c r="FN100" s="90"/>
      <c r="FO100" s="91"/>
      <c r="FP100" s="92"/>
      <c r="FQ100" s="31"/>
      <c r="FR100" s="165" t="s">
        <v>246</v>
      </c>
      <c r="FS100" s="66"/>
      <c r="FT100" s="31"/>
      <c r="FU100" s="31"/>
      <c r="FV100" s="31"/>
      <c r="FW100" s="31"/>
      <c r="FX100" s="67"/>
      <c r="FY100" s="66"/>
      <c r="FZ100" s="31"/>
      <c r="GA100" s="31"/>
      <c r="GC100" s="31"/>
      <c r="GD100" s="31"/>
      <c r="GE100" s="31"/>
      <c r="GF100" s="31"/>
      <c r="GG100" s="31"/>
      <c r="GH100" s="31"/>
      <c r="GI100" s="31"/>
      <c r="GJ100" s="67"/>
      <c r="GK100" s="66"/>
      <c r="GL100" s="31"/>
      <c r="GM100" s="31"/>
    </row>
    <row r="101" customFormat="false" ht="17.35" hidden="false" customHeight="false" outlineLevel="0" collapsed="false">
      <c r="D101" s="31"/>
      <c r="E101" s="72"/>
      <c r="F101" s="34"/>
      <c r="G101" s="33"/>
      <c r="H101" s="33"/>
      <c r="I101" s="34"/>
      <c r="J101" s="35"/>
      <c r="K101" s="36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F101" s="34"/>
      <c r="FG101" s="34"/>
      <c r="FH101" s="34"/>
      <c r="FI101" s="34"/>
      <c r="FJ101" s="34"/>
      <c r="FL101" s="114" t="s">
        <v>247</v>
      </c>
      <c r="FM101" s="115"/>
      <c r="FN101" s="116"/>
      <c r="FO101" s="117" t="n">
        <f aca="false">FM101+FN101/10</f>
        <v>0</v>
      </c>
      <c r="FP101" s="118" t="n">
        <f aca="false">FL102</f>
        <v>0</v>
      </c>
      <c r="FQ101" s="31"/>
      <c r="FR101" s="65"/>
      <c r="FS101" s="66"/>
      <c r="FT101" s="31"/>
      <c r="FU101" s="31"/>
      <c r="FV101" s="31"/>
      <c r="FW101" s="31"/>
      <c r="FX101" s="67"/>
      <c r="FY101" s="66"/>
      <c r="FZ101" s="31"/>
      <c r="GA101" s="31"/>
      <c r="GC101" s="31"/>
      <c r="GD101" s="31"/>
      <c r="GE101" s="31"/>
      <c r="GF101" s="31"/>
      <c r="GG101" s="31"/>
      <c r="GH101" s="31"/>
      <c r="GI101" s="31"/>
      <c r="GJ101" s="67"/>
      <c r="GK101" s="66"/>
      <c r="GL101" s="31"/>
      <c r="GM101" s="31"/>
    </row>
    <row r="102" customFormat="false" ht="17.35" hidden="false" customHeight="false" outlineLevel="0" collapsed="false">
      <c r="D102" s="31"/>
      <c r="E102" s="72"/>
      <c r="F102" s="34"/>
      <c r="G102" s="33"/>
      <c r="H102" s="33"/>
      <c r="I102" s="34"/>
      <c r="J102" s="35"/>
      <c r="K102" s="36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F102" s="34"/>
      <c r="FG102" s="34"/>
      <c r="FH102" s="34"/>
      <c r="FI102" s="34"/>
      <c r="FJ102" s="34"/>
      <c r="FL102" s="122"/>
      <c r="FM102" s="115"/>
      <c r="FN102" s="116"/>
      <c r="FO102" s="117"/>
      <c r="FP102" s="118"/>
      <c r="FQ102" s="31"/>
      <c r="FR102" s="65"/>
      <c r="FS102" s="66"/>
      <c r="FT102" s="31"/>
      <c r="FU102" s="31"/>
      <c r="FV102" s="31"/>
      <c r="FW102" s="31"/>
      <c r="FX102" s="67"/>
      <c r="FY102" s="66"/>
      <c r="FZ102" s="31"/>
      <c r="GA102" s="31"/>
      <c r="GC102" s="31"/>
      <c r="GD102" s="31"/>
      <c r="GE102" s="31"/>
      <c r="GF102" s="31"/>
      <c r="GG102" s="31"/>
      <c r="GH102" s="31"/>
      <c r="GI102" s="31"/>
      <c r="GJ102" s="67"/>
      <c r="GK102" s="66"/>
      <c r="GL102" s="31"/>
      <c r="GM102" s="31"/>
    </row>
    <row r="103" customFormat="false" ht="17.35" hidden="false" customHeight="false" outlineLevel="0" collapsed="false">
      <c r="D103" s="31"/>
      <c r="E103" s="72"/>
      <c r="F103" s="34"/>
      <c r="G103" s="33"/>
      <c r="H103" s="33"/>
      <c r="I103" s="34"/>
      <c r="J103" s="35"/>
      <c r="K103" s="36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F103" s="34"/>
      <c r="FG103" s="34"/>
      <c r="FH103" s="34"/>
      <c r="FI103" s="34"/>
      <c r="FJ103" s="34"/>
      <c r="FL103" s="166" t="s">
        <v>248</v>
      </c>
      <c r="FM103" s="28"/>
      <c r="FN103" s="33"/>
      <c r="FO103" s="28"/>
      <c r="FP103" s="28"/>
      <c r="FQ103" s="31"/>
      <c r="FR103" s="65"/>
      <c r="FS103" s="66"/>
      <c r="FT103" s="31"/>
      <c r="FU103" s="31"/>
      <c r="FV103" s="31"/>
      <c r="FW103" s="31"/>
      <c r="FX103" s="67"/>
      <c r="FY103" s="66"/>
      <c r="FZ103" s="31"/>
      <c r="GA103" s="31"/>
      <c r="GC103" s="31"/>
      <c r="GD103" s="31"/>
      <c r="GE103" s="31"/>
      <c r="GF103" s="31"/>
      <c r="GG103" s="31"/>
      <c r="GH103" s="31"/>
      <c r="GI103" s="31"/>
      <c r="GJ103" s="67"/>
      <c r="GK103" s="66"/>
      <c r="GL103" s="31"/>
      <c r="GM103" s="31"/>
    </row>
    <row r="104" customFormat="false" ht="18" hidden="false" customHeight="false" outlineLevel="0" collapsed="false">
      <c r="D104" s="31"/>
      <c r="E104" s="72"/>
      <c r="F104" s="34"/>
      <c r="G104" s="33"/>
      <c r="H104" s="33"/>
      <c r="I104" s="34"/>
      <c r="J104" s="35"/>
      <c r="K104" s="36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F104" s="34"/>
      <c r="FG104" s="34"/>
      <c r="FH104" s="34"/>
      <c r="FI104" s="34"/>
      <c r="FJ104" s="34"/>
      <c r="FL104" s="67"/>
      <c r="FM104" s="28"/>
      <c r="FN104" s="33"/>
      <c r="FO104" s="28"/>
      <c r="FP104" s="28"/>
      <c r="FQ104" s="31"/>
      <c r="FR104" s="65"/>
      <c r="FS104" s="66"/>
      <c r="FT104" s="31"/>
      <c r="FU104" s="31"/>
      <c r="FV104" s="31"/>
      <c r="FW104" s="31"/>
      <c r="FX104" s="67"/>
      <c r="FY104" s="66"/>
      <c r="FZ104" s="31"/>
      <c r="GA104" s="31"/>
      <c r="GC104" s="31"/>
      <c r="GD104" s="31"/>
      <c r="GE104" s="31"/>
      <c r="GF104" s="31"/>
      <c r="GG104" s="31"/>
      <c r="GH104" s="31"/>
      <c r="GI104" s="31"/>
      <c r="GJ104" s="67"/>
      <c r="GK104" s="66"/>
      <c r="GL104" s="31"/>
      <c r="GM104" s="31"/>
    </row>
    <row r="105" customFormat="false" ht="18" hidden="false" customHeight="false" outlineLevel="0" collapsed="false">
      <c r="D105" s="31"/>
      <c r="E105" s="72"/>
      <c r="F105" s="34"/>
      <c r="G105" s="33"/>
      <c r="H105" s="33"/>
      <c r="I105" s="34"/>
      <c r="J105" s="35"/>
      <c r="K105" s="36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F105" s="34"/>
      <c r="FG105" s="34"/>
      <c r="FH105" s="34"/>
      <c r="FI105" s="34"/>
      <c r="FJ105" s="34"/>
      <c r="FL105" s="67"/>
      <c r="FM105" s="28"/>
      <c r="FN105" s="33"/>
      <c r="FO105" s="28"/>
      <c r="FP105" s="28"/>
      <c r="FQ105" s="31"/>
      <c r="FR105" s="65"/>
      <c r="FS105" s="66"/>
      <c r="FT105" s="31"/>
      <c r="FU105" s="31"/>
      <c r="FV105" s="31"/>
      <c r="FW105" s="31"/>
      <c r="FX105" s="67"/>
      <c r="FY105" s="66"/>
      <c r="FZ105" s="31"/>
      <c r="GA105" s="31"/>
      <c r="GC105" s="31"/>
      <c r="GD105" s="31"/>
      <c r="GE105" s="31"/>
      <c r="GF105" s="31"/>
      <c r="GG105" s="31"/>
      <c r="GH105" s="31"/>
      <c r="GI105" s="31"/>
      <c r="GJ105" s="67"/>
      <c r="GK105" s="66"/>
      <c r="GL105" s="31"/>
      <c r="GM105" s="31"/>
    </row>
    <row r="106" customFormat="false" ht="18" hidden="false" customHeight="false" outlineLevel="0" collapsed="false">
      <c r="D106" s="31"/>
      <c r="E106" s="72"/>
      <c r="F106" s="34"/>
      <c r="G106" s="33"/>
      <c r="H106" s="33"/>
      <c r="I106" s="34"/>
      <c r="J106" s="35"/>
      <c r="K106" s="36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F106" s="34"/>
      <c r="FG106" s="34"/>
      <c r="FH106" s="34"/>
      <c r="FI106" s="34"/>
      <c r="FJ106" s="34"/>
      <c r="FL106" s="67"/>
      <c r="FM106" s="28"/>
      <c r="FN106" s="33"/>
      <c r="FO106" s="28"/>
      <c r="FP106" s="28"/>
      <c r="FQ106" s="31"/>
      <c r="FR106" s="65"/>
      <c r="FS106" s="66"/>
      <c r="FT106" s="31"/>
      <c r="FU106" s="31"/>
      <c r="FV106" s="31"/>
      <c r="FW106" s="31"/>
      <c r="FX106" s="67"/>
      <c r="FY106" s="66"/>
      <c r="FZ106" s="31"/>
      <c r="GA106" s="31"/>
      <c r="GC106" s="31"/>
      <c r="GD106" s="31"/>
      <c r="GE106" s="31"/>
      <c r="GF106" s="31"/>
      <c r="GG106" s="31"/>
      <c r="GH106" s="31"/>
      <c r="GI106" s="31"/>
      <c r="GJ106" s="67"/>
      <c r="GK106" s="66"/>
      <c r="GL106" s="31"/>
      <c r="GM106" s="31"/>
    </row>
    <row r="107" customFormat="false" ht="18" hidden="false" customHeight="false" outlineLevel="0" collapsed="false">
      <c r="D107" s="31"/>
      <c r="E107" s="72"/>
      <c r="F107" s="34"/>
      <c r="G107" s="33"/>
      <c r="H107" s="33"/>
      <c r="I107" s="34"/>
      <c r="J107" s="35"/>
      <c r="K107" s="36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F107" s="34"/>
      <c r="FG107" s="34"/>
      <c r="FH107" s="34"/>
      <c r="FI107" s="34"/>
      <c r="FJ107" s="34"/>
      <c r="FL107" s="67"/>
      <c r="FM107" s="28"/>
      <c r="FN107" s="33"/>
      <c r="FO107" s="28"/>
      <c r="FP107" s="28"/>
      <c r="FQ107" s="31"/>
      <c r="FR107" s="65"/>
      <c r="FS107" s="66"/>
      <c r="FT107" s="31"/>
      <c r="FU107" s="31"/>
      <c r="FV107" s="31"/>
      <c r="FW107" s="31"/>
      <c r="FX107" s="67"/>
      <c r="FY107" s="66"/>
      <c r="FZ107" s="31"/>
      <c r="GA107" s="31"/>
      <c r="GC107" s="31"/>
      <c r="GD107" s="31"/>
      <c r="GE107" s="31"/>
      <c r="GF107" s="31"/>
      <c r="GG107" s="31"/>
      <c r="GH107" s="31"/>
      <c r="GI107" s="31"/>
      <c r="GJ107" s="67"/>
      <c r="GK107" s="66"/>
      <c r="GL107" s="31"/>
      <c r="GM107" s="31"/>
    </row>
    <row r="108" customFormat="false" ht="18" hidden="false" customHeight="false" outlineLevel="0" collapsed="false">
      <c r="D108" s="31"/>
      <c r="E108" s="72"/>
      <c r="F108" s="34"/>
      <c r="G108" s="33"/>
      <c r="H108" s="33"/>
      <c r="I108" s="34"/>
      <c r="J108" s="35"/>
      <c r="K108" s="36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F108" s="34"/>
      <c r="FG108" s="34"/>
      <c r="FH108" s="34"/>
      <c r="FI108" s="34"/>
      <c r="FJ108" s="34"/>
      <c r="FL108" s="67"/>
      <c r="FM108" s="28"/>
      <c r="FN108" s="33"/>
      <c r="FO108" s="28"/>
      <c r="FP108" s="28"/>
      <c r="FQ108" s="31"/>
      <c r="FR108" s="65"/>
      <c r="FS108" s="66"/>
      <c r="FT108" s="31"/>
      <c r="FU108" s="31"/>
      <c r="FV108" s="31"/>
      <c r="FW108" s="31"/>
      <c r="FX108" s="67"/>
      <c r="FY108" s="66"/>
      <c r="FZ108" s="31"/>
      <c r="GA108" s="31"/>
      <c r="GC108" s="31"/>
      <c r="GD108" s="31"/>
      <c r="GE108" s="31"/>
      <c r="GF108" s="31"/>
      <c r="GG108" s="31"/>
      <c r="GH108" s="31"/>
      <c r="GI108" s="31"/>
      <c r="GJ108" s="67"/>
      <c r="GK108" s="66"/>
      <c r="GL108" s="31"/>
      <c r="GM108" s="31"/>
    </row>
    <row r="109" customFormat="false" ht="18" hidden="false" customHeight="false" outlineLevel="0" collapsed="false">
      <c r="D109" s="31"/>
      <c r="E109" s="72"/>
      <c r="F109" s="34"/>
      <c r="G109" s="33"/>
      <c r="H109" s="33"/>
      <c r="I109" s="34"/>
      <c r="J109" s="35"/>
      <c r="K109" s="36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F109" s="34"/>
      <c r="FG109" s="34"/>
      <c r="FH109" s="34"/>
      <c r="FI109" s="34"/>
      <c r="FJ109" s="34"/>
      <c r="FL109" s="67"/>
      <c r="FM109" s="28"/>
      <c r="FN109" s="33"/>
      <c r="FO109" s="28"/>
      <c r="FP109" s="28"/>
      <c r="FQ109" s="31"/>
      <c r="FR109" s="65"/>
      <c r="FS109" s="66"/>
      <c r="FT109" s="31"/>
      <c r="FU109" s="31"/>
      <c r="FV109" s="31"/>
      <c r="FW109" s="31"/>
      <c r="FX109" s="67"/>
      <c r="FY109" s="66"/>
      <c r="FZ109" s="31"/>
      <c r="GA109" s="31"/>
      <c r="GC109" s="31"/>
      <c r="GD109" s="31"/>
      <c r="GE109" s="31"/>
      <c r="GF109" s="31"/>
      <c r="GG109" s="31"/>
      <c r="GH109" s="31"/>
      <c r="GI109" s="31"/>
      <c r="GJ109" s="67"/>
      <c r="GK109" s="66"/>
      <c r="GL109" s="31"/>
      <c r="GM109" s="31"/>
    </row>
    <row r="110" customFormat="false" ht="18" hidden="false" customHeight="false" outlineLevel="0" collapsed="false">
      <c r="D110" s="31"/>
      <c r="E110" s="72"/>
      <c r="F110" s="34"/>
      <c r="G110" s="33"/>
      <c r="H110" s="33"/>
      <c r="I110" s="34"/>
      <c r="J110" s="35"/>
      <c r="K110" s="36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F110" s="34"/>
      <c r="FG110" s="34"/>
      <c r="FH110" s="34"/>
      <c r="FI110" s="34"/>
      <c r="FJ110" s="34"/>
      <c r="FL110" s="67"/>
      <c r="FM110" s="28"/>
      <c r="FN110" s="33"/>
      <c r="FO110" s="28"/>
      <c r="FP110" s="28"/>
      <c r="FQ110" s="31"/>
      <c r="FR110" s="65"/>
      <c r="FS110" s="66"/>
      <c r="FT110" s="31"/>
      <c r="FU110" s="31"/>
      <c r="FV110" s="31"/>
      <c r="FW110" s="31"/>
      <c r="FX110" s="67"/>
      <c r="FY110" s="66"/>
      <c r="FZ110" s="31"/>
      <c r="GA110" s="31"/>
      <c r="GC110" s="31"/>
      <c r="GD110" s="31"/>
      <c r="GE110" s="31"/>
      <c r="GF110" s="31"/>
      <c r="GG110" s="31"/>
      <c r="GH110" s="31"/>
      <c r="GI110" s="31"/>
      <c r="GJ110" s="67"/>
      <c r="GK110" s="66"/>
      <c r="GL110" s="31"/>
      <c r="GM110" s="31"/>
    </row>
    <row r="111" customFormat="false" ht="18" hidden="false" customHeight="false" outlineLevel="0" collapsed="false">
      <c r="D111" s="31"/>
      <c r="E111" s="72"/>
      <c r="F111" s="34"/>
      <c r="G111" s="33"/>
      <c r="H111" s="33"/>
      <c r="I111" s="34"/>
      <c r="J111" s="35"/>
      <c r="K111" s="36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F111" s="34"/>
      <c r="FG111" s="34"/>
      <c r="FH111" s="34"/>
      <c r="FI111" s="34"/>
      <c r="FJ111" s="34"/>
      <c r="FL111" s="67"/>
      <c r="FM111" s="28"/>
      <c r="FN111" s="33"/>
      <c r="FO111" s="28"/>
      <c r="FP111" s="28"/>
      <c r="FQ111" s="31"/>
      <c r="FR111" s="65"/>
      <c r="FS111" s="66"/>
      <c r="FT111" s="31"/>
      <c r="FU111" s="31"/>
      <c r="FV111" s="31"/>
      <c r="FW111" s="31"/>
      <c r="FX111" s="67"/>
      <c r="FY111" s="66"/>
      <c r="FZ111" s="31"/>
      <c r="GA111" s="31"/>
      <c r="GC111" s="31"/>
      <c r="GD111" s="31"/>
      <c r="GE111" s="31"/>
      <c r="GF111" s="31"/>
      <c r="GG111" s="31"/>
      <c r="GH111" s="31"/>
      <c r="GI111" s="31"/>
      <c r="GJ111" s="67"/>
      <c r="GK111" s="66"/>
      <c r="GL111" s="31"/>
      <c r="GM111" s="31"/>
    </row>
    <row r="112" customFormat="false" ht="18" hidden="false" customHeight="false" outlineLevel="0" collapsed="false">
      <c r="D112" s="31"/>
      <c r="E112" s="72"/>
      <c r="F112" s="34"/>
      <c r="G112" s="33"/>
      <c r="H112" s="33"/>
      <c r="I112" s="34"/>
      <c r="J112" s="35"/>
      <c r="K112" s="36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F112" s="34"/>
      <c r="FG112" s="34"/>
      <c r="FH112" s="34"/>
      <c r="FI112" s="34"/>
      <c r="FJ112" s="34"/>
      <c r="FL112" s="67"/>
      <c r="FM112" s="28"/>
      <c r="FN112" s="33"/>
      <c r="FO112" s="28"/>
      <c r="FP112" s="28"/>
      <c r="FQ112" s="31"/>
      <c r="FR112" s="65"/>
      <c r="FS112" s="66"/>
      <c r="FT112" s="31"/>
      <c r="FU112" s="31"/>
      <c r="FV112" s="31"/>
      <c r="FW112" s="31"/>
      <c r="FX112" s="67"/>
      <c r="FY112" s="66"/>
      <c r="FZ112" s="31"/>
      <c r="GA112" s="31"/>
      <c r="GC112" s="31"/>
      <c r="GD112" s="31"/>
      <c r="GE112" s="31"/>
      <c r="GF112" s="31"/>
      <c r="GG112" s="31"/>
      <c r="GH112" s="31"/>
      <c r="GI112" s="31"/>
      <c r="GJ112" s="67"/>
      <c r="GK112" s="66"/>
      <c r="GL112" s="31"/>
      <c r="GM112" s="31"/>
    </row>
    <row r="113" customFormat="false" ht="18" hidden="false" customHeight="false" outlineLevel="0" collapsed="false">
      <c r="D113" s="31"/>
      <c r="E113" s="72"/>
      <c r="F113" s="34"/>
      <c r="G113" s="33"/>
      <c r="H113" s="33"/>
      <c r="I113" s="34"/>
      <c r="J113" s="35"/>
      <c r="K113" s="36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F113" s="34"/>
      <c r="FG113" s="34"/>
      <c r="FH113" s="34"/>
      <c r="FI113" s="34"/>
      <c r="FJ113" s="34"/>
      <c r="FL113" s="67"/>
      <c r="FM113" s="28"/>
      <c r="FN113" s="33"/>
      <c r="FO113" s="28"/>
      <c r="FP113" s="28"/>
      <c r="FQ113" s="31"/>
      <c r="FR113" s="65"/>
      <c r="FS113" s="66"/>
      <c r="FT113" s="31"/>
      <c r="FU113" s="31"/>
      <c r="FV113" s="31"/>
      <c r="FW113" s="31"/>
      <c r="FX113" s="67"/>
      <c r="FY113" s="66"/>
      <c r="FZ113" s="31"/>
      <c r="GA113" s="31"/>
      <c r="GC113" s="31"/>
      <c r="GD113" s="31"/>
      <c r="GE113" s="31"/>
      <c r="GF113" s="31"/>
      <c r="GG113" s="31"/>
      <c r="GH113" s="31"/>
      <c r="GI113" s="31"/>
      <c r="GJ113" s="67"/>
      <c r="GK113" s="66"/>
      <c r="GL113" s="31"/>
      <c r="GM113" s="31"/>
    </row>
    <row r="114" customFormat="false" ht="18" hidden="false" customHeight="false" outlineLevel="0" collapsed="false">
      <c r="D114" s="31"/>
      <c r="E114" s="72"/>
      <c r="F114" s="34"/>
      <c r="G114" s="33"/>
      <c r="H114" s="33"/>
      <c r="I114" s="34"/>
      <c r="J114" s="35"/>
      <c r="K114" s="36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F114" s="34"/>
      <c r="FG114" s="34"/>
      <c r="FH114" s="34"/>
      <c r="FI114" s="34"/>
      <c r="FJ114" s="34"/>
      <c r="FL114" s="67"/>
      <c r="FM114" s="28"/>
      <c r="FN114" s="33"/>
      <c r="FO114" s="28"/>
      <c r="FP114" s="28"/>
      <c r="FQ114" s="31"/>
      <c r="FR114" s="65"/>
      <c r="FS114" s="66"/>
      <c r="FT114" s="31"/>
      <c r="FU114" s="31"/>
      <c r="FV114" s="31"/>
      <c r="FW114" s="31"/>
      <c r="FX114" s="67"/>
      <c r="FY114" s="66"/>
      <c r="FZ114" s="31"/>
      <c r="GA114" s="31"/>
      <c r="GC114" s="31"/>
      <c r="GD114" s="31"/>
      <c r="GE114" s="31"/>
      <c r="GF114" s="31"/>
      <c r="GG114" s="31"/>
      <c r="GH114" s="31"/>
      <c r="GI114" s="31"/>
      <c r="GJ114" s="67"/>
      <c r="GK114" s="66"/>
      <c r="GL114" s="31"/>
      <c r="GM114" s="31"/>
    </row>
    <row r="115" customFormat="false" ht="18" hidden="false" customHeight="false" outlineLevel="0" collapsed="false">
      <c r="D115" s="31"/>
      <c r="E115" s="72"/>
      <c r="F115" s="34"/>
      <c r="G115" s="33"/>
      <c r="H115" s="33"/>
      <c r="I115" s="34"/>
      <c r="J115" s="35"/>
      <c r="K115" s="36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F115" s="34"/>
      <c r="FG115" s="34"/>
      <c r="FH115" s="34"/>
      <c r="FI115" s="34"/>
      <c r="FJ115" s="34"/>
      <c r="FL115" s="67"/>
      <c r="FM115" s="28"/>
      <c r="FN115" s="33"/>
      <c r="FO115" s="28"/>
      <c r="FP115" s="28"/>
      <c r="FQ115" s="31"/>
      <c r="FR115" s="65"/>
      <c r="FS115" s="66"/>
      <c r="FT115" s="31"/>
      <c r="FU115" s="31"/>
      <c r="FV115" s="31"/>
      <c r="FW115" s="31"/>
      <c r="FX115" s="67"/>
      <c r="FY115" s="66"/>
      <c r="FZ115" s="31"/>
      <c r="GA115" s="31"/>
      <c r="GC115" s="31"/>
      <c r="GD115" s="31"/>
      <c r="GE115" s="31"/>
      <c r="GF115" s="31"/>
      <c r="GG115" s="31"/>
      <c r="GH115" s="31"/>
      <c r="GI115" s="31"/>
      <c r="GJ115" s="67"/>
      <c r="GK115" s="66"/>
      <c r="GL115" s="31"/>
      <c r="GM115" s="31"/>
    </row>
    <row r="116" customFormat="false" ht="18" hidden="false" customHeight="false" outlineLevel="0" collapsed="false">
      <c r="D116" s="31"/>
      <c r="E116" s="72"/>
      <c r="F116" s="34"/>
      <c r="G116" s="33"/>
      <c r="H116" s="33"/>
      <c r="I116" s="34"/>
      <c r="J116" s="35"/>
      <c r="K116" s="36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F116" s="34"/>
      <c r="FG116" s="34"/>
      <c r="FH116" s="34"/>
      <c r="FI116" s="34"/>
      <c r="FJ116" s="34"/>
      <c r="FL116" s="67"/>
      <c r="FM116" s="28"/>
      <c r="FN116" s="33"/>
      <c r="FO116" s="28"/>
      <c r="FP116" s="28"/>
      <c r="FQ116" s="31"/>
      <c r="FR116" s="65"/>
      <c r="FS116" s="66"/>
      <c r="FT116" s="31"/>
      <c r="FU116" s="31"/>
      <c r="FV116" s="31"/>
      <c r="FW116" s="31"/>
      <c r="FX116" s="67"/>
      <c r="FY116" s="66"/>
      <c r="FZ116" s="31"/>
      <c r="GA116" s="31"/>
      <c r="GC116" s="31"/>
      <c r="GD116" s="31"/>
      <c r="GE116" s="31"/>
      <c r="GF116" s="31"/>
      <c r="GG116" s="31"/>
      <c r="GH116" s="31"/>
      <c r="GI116" s="31"/>
      <c r="GJ116" s="67"/>
      <c r="GK116" s="66"/>
      <c r="GL116" s="31"/>
      <c r="GM116" s="31"/>
    </row>
    <row r="117" customFormat="false" ht="18" hidden="false" customHeight="false" outlineLevel="0" collapsed="false">
      <c r="D117" s="31"/>
      <c r="E117" s="72"/>
      <c r="F117" s="34"/>
      <c r="G117" s="33"/>
      <c r="H117" s="33"/>
      <c r="I117" s="34"/>
      <c r="J117" s="35"/>
      <c r="K117" s="36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F117" s="34"/>
      <c r="FG117" s="34"/>
      <c r="FH117" s="34"/>
      <c r="FI117" s="34"/>
      <c r="FJ117" s="34"/>
      <c r="FL117" s="67"/>
      <c r="FM117" s="28"/>
      <c r="FN117" s="33"/>
      <c r="FO117" s="28"/>
      <c r="FP117" s="28"/>
      <c r="FQ117" s="31"/>
      <c r="FR117" s="65"/>
      <c r="FS117" s="66"/>
      <c r="FT117" s="31"/>
      <c r="FU117" s="31"/>
      <c r="FV117" s="31"/>
      <c r="FW117" s="31"/>
      <c r="FX117" s="67"/>
      <c r="FY117" s="66"/>
      <c r="FZ117" s="31"/>
      <c r="GA117" s="31"/>
      <c r="GC117" s="31"/>
      <c r="GD117" s="31"/>
      <c r="GE117" s="31"/>
      <c r="GF117" s="31"/>
      <c r="GG117" s="31"/>
      <c r="GH117" s="31"/>
      <c r="GI117" s="31"/>
      <c r="GJ117" s="67"/>
      <c r="GK117" s="66"/>
      <c r="GL117" s="31"/>
      <c r="GM117" s="31"/>
    </row>
    <row r="118" customFormat="false" ht="18" hidden="false" customHeight="false" outlineLevel="0" collapsed="false">
      <c r="D118" s="31"/>
      <c r="E118" s="72"/>
      <c r="F118" s="34"/>
      <c r="G118" s="33"/>
      <c r="H118" s="33"/>
      <c r="I118" s="34"/>
      <c r="J118" s="35"/>
      <c r="K118" s="36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F118" s="34"/>
      <c r="FG118" s="34"/>
      <c r="FH118" s="34"/>
      <c r="FI118" s="34"/>
      <c r="FJ118" s="34"/>
      <c r="FL118" s="67"/>
      <c r="FM118" s="28"/>
      <c r="FN118" s="33"/>
      <c r="FO118" s="28"/>
      <c r="FP118" s="28"/>
      <c r="FQ118" s="31"/>
      <c r="FR118" s="65"/>
      <c r="FS118" s="66"/>
      <c r="FT118" s="31"/>
      <c r="FU118" s="31"/>
      <c r="FV118" s="31"/>
      <c r="FW118" s="31"/>
      <c r="FX118" s="67"/>
      <c r="FY118" s="66"/>
      <c r="FZ118" s="31"/>
      <c r="GA118" s="31"/>
      <c r="GC118" s="31"/>
      <c r="GD118" s="31"/>
      <c r="GE118" s="31"/>
      <c r="GF118" s="31"/>
      <c r="GG118" s="31"/>
      <c r="GH118" s="31"/>
      <c r="GI118" s="31"/>
      <c r="GJ118" s="67"/>
      <c r="GK118" s="66"/>
      <c r="GL118" s="31"/>
      <c r="GM118" s="31"/>
    </row>
    <row r="119" customFormat="false" ht="18" hidden="false" customHeight="false" outlineLevel="0" collapsed="false">
      <c r="D119" s="31"/>
      <c r="E119" s="72"/>
      <c r="F119" s="34"/>
      <c r="G119" s="33"/>
      <c r="H119" s="33"/>
      <c r="I119" s="34"/>
      <c r="J119" s="35"/>
      <c r="K119" s="36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F119" s="34"/>
      <c r="FG119" s="34"/>
      <c r="FH119" s="34"/>
      <c r="FI119" s="34"/>
      <c r="FJ119" s="34"/>
      <c r="FL119" s="67"/>
      <c r="FM119" s="28"/>
      <c r="FN119" s="33"/>
      <c r="FO119" s="28"/>
      <c r="FP119" s="28"/>
      <c r="FQ119" s="31"/>
      <c r="FR119" s="65"/>
      <c r="FS119" s="66"/>
      <c r="FT119" s="31"/>
      <c r="FU119" s="31"/>
      <c r="FV119" s="31"/>
      <c r="FW119" s="31"/>
      <c r="FX119" s="67"/>
      <c r="FY119" s="66"/>
      <c r="FZ119" s="31"/>
      <c r="GA119" s="31"/>
      <c r="GC119" s="31"/>
      <c r="GD119" s="31"/>
      <c r="GE119" s="31"/>
      <c r="GF119" s="31"/>
      <c r="GG119" s="31"/>
      <c r="GH119" s="31"/>
      <c r="GI119" s="31"/>
      <c r="GJ119" s="67"/>
      <c r="GK119" s="66"/>
      <c r="GL119" s="31"/>
      <c r="GM119" s="31"/>
    </row>
    <row r="120" customFormat="false" ht="18" hidden="false" customHeight="false" outlineLevel="0" collapsed="false">
      <c r="D120" s="31"/>
      <c r="E120" s="72"/>
      <c r="F120" s="34"/>
      <c r="G120" s="33"/>
      <c r="H120" s="33"/>
      <c r="I120" s="34"/>
      <c r="J120" s="35"/>
      <c r="K120" s="36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F120" s="34"/>
      <c r="FG120" s="34"/>
      <c r="FH120" s="34"/>
      <c r="FI120" s="34"/>
      <c r="FJ120" s="34"/>
      <c r="FL120" s="67"/>
      <c r="FM120" s="28"/>
      <c r="FN120" s="33"/>
      <c r="FO120" s="28"/>
      <c r="FP120" s="28"/>
      <c r="FQ120" s="31"/>
      <c r="FR120" s="65"/>
      <c r="FS120" s="66"/>
      <c r="FT120" s="31"/>
      <c r="FU120" s="31"/>
      <c r="FV120" s="31"/>
      <c r="FW120" s="31"/>
      <c r="FX120" s="67"/>
      <c r="FY120" s="66"/>
      <c r="FZ120" s="31"/>
      <c r="GA120" s="31"/>
      <c r="GC120" s="31"/>
      <c r="GD120" s="31"/>
      <c r="GE120" s="31"/>
      <c r="GF120" s="31"/>
      <c r="GG120" s="31"/>
      <c r="GH120" s="31"/>
      <c r="GI120" s="31"/>
      <c r="GJ120" s="67"/>
      <c r="GK120" s="66"/>
      <c r="GL120" s="31"/>
      <c r="GM120" s="31"/>
    </row>
    <row r="121" customFormat="false" ht="18" hidden="false" customHeight="false" outlineLevel="0" collapsed="false">
      <c r="D121" s="31"/>
      <c r="E121" s="72"/>
      <c r="F121" s="34"/>
      <c r="G121" s="33"/>
      <c r="H121" s="33"/>
      <c r="I121" s="34"/>
      <c r="J121" s="35"/>
      <c r="K121" s="36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F121" s="34"/>
      <c r="FG121" s="34"/>
      <c r="FH121" s="34"/>
      <c r="FI121" s="34"/>
      <c r="FJ121" s="34"/>
      <c r="FL121" s="67"/>
      <c r="FM121" s="28"/>
      <c r="FN121" s="33"/>
      <c r="FO121" s="28"/>
      <c r="FP121" s="28"/>
      <c r="FQ121" s="31"/>
      <c r="FR121" s="65"/>
      <c r="FS121" s="66"/>
      <c r="FT121" s="31"/>
      <c r="FU121" s="31"/>
      <c r="FV121" s="31"/>
      <c r="FW121" s="31"/>
      <c r="FX121" s="67"/>
      <c r="FY121" s="66"/>
      <c r="FZ121" s="31"/>
      <c r="GA121" s="31"/>
      <c r="GC121" s="31"/>
      <c r="GD121" s="31"/>
      <c r="GE121" s="31"/>
      <c r="GF121" s="31"/>
      <c r="GG121" s="31"/>
      <c r="GH121" s="31"/>
      <c r="GI121" s="31"/>
      <c r="GJ121" s="67"/>
      <c r="GK121" s="66"/>
      <c r="GL121" s="31"/>
      <c r="GM121" s="31"/>
    </row>
    <row r="122" customFormat="false" ht="18" hidden="false" customHeight="false" outlineLevel="0" collapsed="false">
      <c r="D122" s="31"/>
      <c r="E122" s="72"/>
      <c r="F122" s="34"/>
      <c r="G122" s="33"/>
      <c r="H122" s="33"/>
      <c r="I122" s="34"/>
      <c r="J122" s="35"/>
      <c r="K122" s="36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F122" s="34"/>
      <c r="FG122" s="34"/>
      <c r="FH122" s="34"/>
      <c r="FI122" s="34"/>
      <c r="FJ122" s="34"/>
      <c r="FL122" s="67"/>
      <c r="FM122" s="28"/>
      <c r="FN122" s="33"/>
      <c r="FO122" s="28"/>
      <c r="FP122" s="28"/>
      <c r="FQ122" s="31"/>
      <c r="FR122" s="65"/>
      <c r="FS122" s="66"/>
      <c r="FT122" s="31"/>
      <c r="FU122" s="31"/>
      <c r="FV122" s="31"/>
      <c r="FW122" s="31"/>
      <c r="FX122" s="67"/>
      <c r="FY122" s="66"/>
      <c r="FZ122" s="31"/>
      <c r="GA122" s="31"/>
      <c r="GC122" s="31"/>
      <c r="GD122" s="31"/>
      <c r="GE122" s="31"/>
      <c r="GF122" s="31"/>
      <c r="GG122" s="31"/>
      <c r="GH122" s="31"/>
      <c r="GI122" s="31"/>
      <c r="GJ122" s="67"/>
      <c r="GK122" s="66"/>
      <c r="GL122" s="31"/>
      <c r="GM122" s="31"/>
    </row>
    <row r="123" customFormat="false" ht="18" hidden="false" customHeight="false" outlineLevel="0" collapsed="false">
      <c r="D123" s="31"/>
      <c r="E123" s="72"/>
      <c r="F123" s="34"/>
      <c r="G123" s="33"/>
      <c r="H123" s="33"/>
      <c r="I123" s="34"/>
      <c r="J123" s="35"/>
      <c r="K123" s="36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F123" s="34"/>
      <c r="FG123" s="34"/>
      <c r="FH123" s="34"/>
      <c r="FI123" s="34"/>
      <c r="FJ123" s="34"/>
      <c r="FL123" s="67"/>
      <c r="FM123" s="28"/>
      <c r="FN123" s="33"/>
      <c r="FO123" s="28"/>
      <c r="FP123" s="28"/>
      <c r="FQ123" s="31"/>
      <c r="FR123" s="65"/>
      <c r="FS123" s="66"/>
      <c r="FT123" s="31"/>
      <c r="FU123" s="31"/>
      <c r="FV123" s="31"/>
      <c r="FW123" s="31"/>
      <c r="FX123" s="67"/>
      <c r="FY123" s="66"/>
      <c r="FZ123" s="31"/>
      <c r="GA123" s="31"/>
      <c r="GC123" s="31"/>
      <c r="GD123" s="31"/>
      <c r="GE123" s="31"/>
      <c r="GF123" s="31"/>
      <c r="GG123" s="31"/>
      <c r="GH123" s="31"/>
      <c r="GI123" s="31"/>
      <c r="GJ123" s="67"/>
      <c r="GK123" s="66"/>
      <c r="GL123" s="31"/>
      <c r="GM123" s="31"/>
    </row>
    <row r="124" customFormat="false" ht="18" hidden="false" customHeight="false" outlineLevel="0" collapsed="false">
      <c r="D124" s="31"/>
      <c r="E124" s="72"/>
      <c r="F124" s="34"/>
      <c r="G124" s="33"/>
      <c r="H124" s="33"/>
      <c r="I124" s="34"/>
      <c r="J124" s="35"/>
      <c r="K124" s="36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F124" s="34"/>
      <c r="FG124" s="34"/>
      <c r="FH124" s="34"/>
      <c r="FI124" s="34"/>
      <c r="FJ124" s="34"/>
      <c r="FL124" s="67"/>
      <c r="FM124" s="28"/>
      <c r="FN124" s="33"/>
      <c r="FO124" s="28"/>
      <c r="FP124" s="28"/>
      <c r="FQ124" s="31"/>
      <c r="FR124" s="65"/>
      <c r="FS124" s="66"/>
      <c r="FT124" s="31"/>
      <c r="FU124" s="31"/>
      <c r="FV124" s="31"/>
      <c r="FW124" s="31"/>
      <c r="FX124" s="67"/>
      <c r="FY124" s="66"/>
      <c r="FZ124" s="31"/>
      <c r="GA124" s="31"/>
      <c r="GC124" s="31"/>
      <c r="GD124" s="31"/>
      <c r="GE124" s="31"/>
      <c r="GF124" s="31"/>
      <c r="GG124" s="31"/>
      <c r="GH124" s="31"/>
      <c r="GI124" s="31"/>
      <c r="GJ124" s="67"/>
      <c r="GK124" s="66"/>
      <c r="GL124" s="31"/>
      <c r="GM124" s="31"/>
    </row>
    <row r="125" customFormat="false" ht="18" hidden="false" customHeight="false" outlineLevel="0" collapsed="false">
      <c r="D125" s="31"/>
      <c r="E125" s="72"/>
      <c r="F125" s="34"/>
      <c r="G125" s="33"/>
      <c r="H125" s="33"/>
      <c r="I125" s="34"/>
      <c r="J125" s="35"/>
      <c r="K125" s="36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F125" s="34"/>
      <c r="FG125" s="34"/>
      <c r="FH125" s="34"/>
      <c r="FI125" s="34"/>
      <c r="FJ125" s="34"/>
      <c r="FL125" s="67"/>
      <c r="FM125" s="28"/>
      <c r="FN125" s="33"/>
      <c r="FO125" s="28"/>
      <c r="FP125" s="28"/>
      <c r="FQ125" s="31"/>
      <c r="FR125" s="65"/>
      <c r="FS125" s="66"/>
      <c r="FT125" s="31"/>
      <c r="FU125" s="31"/>
      <c r="FV125" s="31"/>
      <c r="FW125" s="31"/>
      <c r="FX125" s="67"/>
      <c r="FY125" s="66"/>
      <c r="FZ125" s="31"/>
      <c r="GA125" s="31"/>
      <c r="GC125" s="31"/>
      <c r="GD125" s="31"/>
      <c r="GE125" s="31"/>
      <c r="GF125" s="31"/>
      <c r="GG125" s="31"/>
      <c r="GH125" s="31"/>
      <c r="GI125" s="31"/>
      <c r="GJ125" s="67"/>
      <c r="GK125" s="66"/>
      <c r="GL125" s="31"/>
      <c r="GM125" s="31"/>
    </row>
    <row r="126" customFormat="false" ht="18" hidden="false" customHeight="false" outlineLevel="0" collapsed="false">
      <c r="D126" s="31"/>
      <c r="E126" s="72"/>
      <c r="F126" s="34"/>
      <c r="G126" s="33"/>
      <c r="H126" s="33"/>
      <c r="I126" s="34"/>
      <c r="J126" s="35"/>
      <c r="K126" s="36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F126" s="34"/>
      <c r="FG126" s="34"/>
      <c r="FH126" s="34"/>
      <c r="FI126" s="34"/>
      <c r="FJ126" s="34"/>
      <c r="FL126" s="67"/>
      <c r="FM126" s="28"/>
      <c r="FN126" s="33"/>
      <c r="FO126" s="28"/>
      <c r="FP126" s="28"/>
      <c r="FQ126" s="31"/>
      <c r="FR126" s="65"/>
      <c r="FS126" s="66"/>
      <c r="FT126" s="31"/>
      <c r="FU126" s="31"/>
      <c r="FV126" s="31"/>
      <c r="FW126" s="31"/>
      <c r="FX126" s="67"/>
      <c r="FY126" s="66"/>
      <c r="FZ126" s="31"/>
      <c r="GA126" s="31"/>
      <c r="GC126" s="31"/>
      <c r="GD126" s="31"/>
      <c r="GE126" s="31"/>
      <c r="GF126" s="31"/>
      <c r="GG126" s="31"/>
      <c r="GH126" s="31"/>
      <c r="GI126" s="31"/>
      <c r="GJ126" s="67"/>
      <c r="GK126" s="66"/>
      <c r="GL126" s="31"/>
      <c r="GM126" s="31"/>
    </row>
    <row r="127" customFormat="false" ht="18" hidden="false" customHeight="false" outlineLevel="0" collapsed="false">
      <c r="D127" s="31"/>
      <c r="E127" s="72"/>
      <c r="F127" s="34"/>
      <c r="G127" s="33"/>
      <c r="H127" s="33"/>
      <c r="I127" s="34"/>
      <c r="J127" s="35"/>
      <c r="K127" s="36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F127" s="34"/>
      <c r="FG127" s="34"/>
      <c r="FH127" s="34"/>
      <c r="FI127" s="34"/>
      <c r="FJ127" s="34"/>
      <c r="FL127" s="67"/>
      <c r="FM127" s="28"/>
      <c r="FN127" s="33"/>
      <c r="FO127" s="28"/>
      <c r="FP127" s="28"/>
      <c r="FQ127" s="31"/>
      <c r="FR127" s="65"/>
      <c r="FS127" s="66"/>
      <c r="FT127" s="31"/>
      <c r="FU127" s="31"/>
      <c r="FV127" s="31"/>
      <c r="FW127" s="31"/>
      <c r="FX127" s="67"/>
      <c r="FY127" s="66"/>
      <c r="FZ127" s="31"/>
      <c r="GA127" s="31"/>
      <c r="GC127" s="31"/>
      <c r="GD127" s="31"/>
      <c r="GE127" s="31"/>
      <c r="GF127" s="31"/>
      <c r="GG127" s="31"/>
      <c r="GH127" s="31"/>
      <c r="GI127" s="31"/>
      <c r="GJ127" s="67"/>
      <c r="GK127" s="66"/>
      <c r="GL127" s="31"/>
      <c r="GM127" s="31"/>
    </row>
    <row r="128" customFormat="false" ht="18" hidden="false" customHeight="false" outlineLevel="0" collapsed="false">
      <c r="D128" s="31"/>
      <c r="E128" s="72"/>
      <c r="F128" s="34"/>
      <c r="G128" s="33"/>
      <c r="H128" s="33"/>
      <c r="I128" s="34"/>
      <c r="J128" s="35"/>
      <c r="K128" s="36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F128" s="34"/>
      <c r="FG128" s="34"/>
      <c r="FH128" s="34"/>
      <c r="FI128" s="34"/>
      <c r="FJ128" s="34"/>
      <c r="FL128" s="67"/>
      <c r="FM128" s="28"/>
      <c r="FN128" s="33"/>
      <c r="FO128" s="28"/>
      <c r="FP128" s="28"/>
      <c r="FQ128" s="31"/>
      <c r="FR128" s="65"/>
      <c r="FS128" s="66"/>
      <c r="FT128" s="31"/>
      <c r="FU128" s="31"/>
      <c r="FV128" s="31"/>
      <c r="FW128" s="31"/>
      <c r="FX128" s="67"/>
      <c r="FY128" s="66"/>
      <c r="FZ128" s="31"/>
      <c r="GA128" s="31"/>
      <c r="GC128" s="31"/>
      <c r="GD128" s="31"/>
      <c r="GE128" s="31"/>
      <c r="GF128" s="31"/>
      <c r="GG128" s="31"/>
      <c r="GH128" s="31"/>
      <c r="GI128" s="31"/>
      <c r="GJ128" s="67"/>
      <c r="GK128" s="66"/>
      <c r="GL128" s="31"/>
      <c r="GM128" s="31"/>
    </row>
    <row r="129" customFormat="false" ht="18" hidden="false" customHeight="false" outlineLevel="0" collapsed="false">
      <c r="D129" s="31"/>
      <c r="E129" s="72"/>
      <c r="F129" s="34"/>
      <c r="G129" s="33"/>
      <c r="H129" s="33"/>
      <c r="I129" s="34"/>
      <c r="J129" s="35"/>
      <c r="K129" s="36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F129" s="34"/>
      <c r="FG129" s="34"/>
      <c r="FH129" s="34"/>
      <c r="FI129" s="34"/>
      <c r="FJ129" s="34"/>
      <c r="FL129" s="67"/>
      <c r="FM129" s="28"/>
      <c r="FN129" s="33"/>
      <c r="FO129" s="28"/>
      <c r="FP129" s="28"/>
      <c r="FQ129" s="31"/>
      <c r="FR129" s="65"/>
      <c r="FS129" s="66"/>
      <c r="FT129" s="31"/>
      <c r="FU129" s="31"/>
      <c r="FV129" s="31"/>
      <c r="FW129" s="31"/>
      <c r="FX129" s="67"/>
      <c r="FY129" s="66"/>
      <c r="FZ129" s="31"/>
      <c r="GA129" s="31"/>
      <c r="GC129" s="31"/>
      <c r="GD129" s="31"/>
      <c r="GE129" s="31"/>
      <c r="GF129" s="31"/>
      <c r="GG129" s="31"/>
      <c r="GH129" s="31"/>
      <c r="GI129" s="31"/>
      <c r="GJ129" s="67"/>
      <c r="GK129" s="66"/>
      <c r="GL129" s="31"/>
      <c r="GM129" s="31"/>
    </row>
    <row r="130" customFormat="false" ht="18" hidden="false" customHeight="false" outlineLevel="0" collapsed="false">
      <c r="D130" s="31"/>
      <c r="E130" s="72"/>
      <c r="F130" s="34"/>
      <c r="G130" s="33"/>
      <c r="H130" s="33"/>
      <c r="I130" s="34"/>
      <c r="J130" s="35"/>
      <c r="K130" s="36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F130" s="34"/>
      <c r="FG130" s="34"/>
      <c r="FH130" s="34"/>
      <c r="FI130" s="34"/>
      <c r="FJ130" s="34"/>
      <c r="FL130" s="67"/>
      <c r="FM130" s="28"/>
      <c r="FN130" s="33"/>
      <c r="FO130" s="28"/>
      <c r="FP130" s="28"/>
      <c r="FQ130" s="31"/>
      <c r="FR130" s="65"/>
      <c r="FS130" s="66"/>
      <c r="FT130" s="31"/>
      <c r="FU130" s="31"/>
      <c r="FV130" s="31"/>
      <c r="FW130" s="31"/>
      <c r="FX130" s="67"/>
      <c r="FY130" s="66"/>
      <c r="FZ130" s="31"/>
      <c r="GA130" s="31"/>
      <c r="GC130" s="31"/>
      <c r="GD130" s="31"/>
      <c r="GE130" s="31"/>
      <c r="GF130" s="31"/>
      <c r="GG130" s="31"/>
      <c r="GH130" s="31"/>
      <c r="GI130" s="31"/>
      <c r="GJ130" s="67"/>
      <c r="GK130" s="66"/>
      <c r="GL130" s="31"/>
      <c r="GM130" s="31"/>
    </row>
    <row r="131" customFormat="false" ht="18" hidden="false" customHeight="false" outlineLevel="0" collapsed="false">
      <c r="D131" s="31"/>
      <c r="E131" s="72"/>
      <c r="F131" s="34"/>
      <c r="G131" s="33"/>
      <c r="H131" s="33"/>
      <c r="I131" s="34"/>
      <c r="J131" s="35"/>
      <c r="K131" s="36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7"/>
      <c r="DX131" s="37"/>
      <c r="DY131" s="37"/>
      <c r="DZ131" s="37"/>
      <c r="EA131" s="37"/>
      <c r="EB131" s="37"/>
      <c r="EC131" s="37"/>
      <c r="ED131" s="37"/>
      <c r="EE131" s="37"/>
      <c r="EF131" s="37"/>
      <c r="EG131" s="37"/>
      <c r="EH131" s="37"/>
      <c r="EI131" s="37"/>
      <c r="EJ131" s="37"/>
      <c r="EK131" s="37"/>
      <c r="EL131" s="37"/>
      <c r="EM131" s="37"/>
      <c r="EN131" s="37"/>
      <c r="EO131" s="37"/>
      <c r="EP131" s="37"/>
      <c r="EQ131" s="37"/>
      <c r="ER131" s="37"/>
      <c r="ES131" s="37"/>
      <c r="ET131" s="37"/>
      <c r="EU131" s="37"/>
      <c r="EV131" s="37"/>
      <c r="EW131" s="37"/>
      <c r="EX131" s="37"/>
      <c r="EY131" s="37"/>
      <c r="EZ131" s="37"/>
      <c r="FA131" s="37"/>
      <c r="FB131" s="37"/>
      <c r="FC131" s="37"/>
      <c r="FF131" s="34"/>
      <c r="FG131" s="34"/>
      <c r="FH131" s="34"/>
      <c r="FI131" s="34"/>
      <c r="FJ131" s="34"/>
      <c r="FL131" s="67"/>
      <c r="FM131" s="28"/>
      <c r="FN131" s="33"/>
      <c r="FO131" s="28"/>
      <c r="FP131" s="28"/>
      <c r="FQ131" s="31"/>
      <c r="FR131" s="65"/>
      <c r="FS131" s="66"/>
      <c r="FT131" s="31"/>
      <c r="FU131" s="31"/>
      <c r="FV131" s="31"/>
      <c r="FW131" s="31"/>
      <c r="FX131" s="67"/>
      <c r="FY131" s="66"/>
      <c r="FZ131" s="31"/>
      <c r="GA131" s="31"/>
      <c r="GC131" s="31"/>
      <c r="GD131" s="31"/>
      <c r="GE131" s="31"/>
      <c r="GF131" s="31"/>
      <c r="GG131" s="31"/>
      <c r="GH131" s="31"/>
      <c r="GI131" s="31"/>
      <c r="GJ131" s="67"/>
      <c r="GK131" s="66"/>
      <c r="GL131" s="31"/>
      <c r="GM131" s="31"/>
    </row>
    <row r="132" customFormat="false" ht="18" hidden="false" customHeight="false" outlineLevel="0" collapsed="false">
      <c r="D132" s="31"/>
      <c r="E132" s="72"/>
      <c r="F132" s="34"/>
      <c r="G132" s="33"/>
      <c r="H132" s="33"/>
      <c r="I132" s="34"/>
      <c r="J132" s="35"/>
      <c r="K132" s="36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7"/>
      <c r="DX132" s="37"/>
      <c r="DY132" s="37"/>
      <c r="DZ132" s="37"/>
      <c r="EA132" s="37"/>
      <c r="EB132" s="37"/>
      <c r="EC132" s="37"/>
      <c r="ED132" s="37"/>
      <c r="EE132" s="37"/>
      <c r="EF132" s="37"/>
      <c r="EG132" s="37"/>
      <c r="EH132" s="37"/>
      <c r="EI132" s="37"/>
      <c r="EJ132" s="37"/>
      <c r="EK132" s="37"/>
      <c r="EL132" s="37"/>
      <c r="EM132" s="37"/>
      <c r="EN132" s="37"/>
      <c r="EO132" s="37"/>
      <c r="EP132" s="37"/>
      <c r="EQ132" s="37"/>
      <c r="ER132" s="37"/>
      <c r="ES132" s="37"/>
      <c r="ET132" s="37"/>
      <c r="EU132" s="37"/>
      <c r="EV132" s="37"/>
      <c r="EW132" s="37"/>
      <c r="EX132" s="37"/>
      <c r="EY132" s="37"/>
      <c r="EZ132" s="37"/>
      <c r="FA132" s="37"/>
      <c r="FB132" s="37"/>
      <c r="FC132" s="37"/>
      <c r="FF132" s="34"/>
      <c r="FG132" s="34"/>
      <c r="FH132" s="34"/>
      <c r="FI132" s="34"/>
      <c r="FJ132" s="34"/>
      <c r="FL132" s="67"/>
      <c r="FM132" s="28"/>
      <c r="FN132" s="33"/>
      <c r="FO132" s="28"/>
      <c r="FP132" s="28"/>
      <c r="FQ132" s="31"/>
      <c r="FR132" s="65"/>
      <c r="FS132" s="66"/>
      <c r="FT132" s="31"/>
      <c r="FU132" s="31"/>
      <c r="FV132" s="31"/>
      <c r="FW132" s="31"/>
      <c r="FX132" s="67"/>
      <c r="FY132" s="66"/>
      <c r="FZ132" s="31"/>
      <c r="GA132" s="31"/>
      <c r="GC132" s="31"/>
      <c r="GD132" s="31"/>
      <c r="GE132" s="31"/>
      <c r="GF132" s="31"/>
      <c r="GG132" s="31"/>
      <c r="GH132" s="31"/>
      <c r="GI132" s="31"/>
      <c r="GJ132" s="67"/>
      <c r="GK132" s="66"/>
      <c r="GL132" s="31"/>
      <c r="GM132" s="31"/>
    </row>
    <row r="133" customFormat="false" ht="18" hidden="false" customHeight="false" outlineLevel="0" collapsed="false">
      <c r="D133" s="31"/>
      <c r="E133" s="72"/>
      <c r="F133" s="34"/>
      <c r="G133" s="33"/>
      <c r="H133" s="33"/>
      <c r="I133" s="34"/>
      <c r="J133" s="35"/>
      <c r="K133" s="36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7"/>
      <c r="DX133" s="37"/>
      <c r="DY133" s="37"/>
      <c r="DZ133" s="37"/>
      <c r="EA133" s="37"/>
      <c r="EB133" s="37"/>
      <c r="EC133" s="37"/>
      <c r="ED133" s="37"/>
      <c r="EE133" s="37"/>
      <c r="EF133" s="37"/>
      <c r="EG133" s="37"/>
      <c r="EH133" s="37"/>
      <c r="EI133" s="37"/>
      <c r="EJ133" s="37"/>
      <c r="EK133" s="37"/>
      <c r="EL133" s="37"/>
      <c r="EM133" s="37"/>
      <c r="EN133" s="37"/>
      <c r="EO133" s="37"/>
      <c r="EP133" s="37"/>
      <c r="EQ133" s="37"/>
      <c r="ER133" s="37"/>
      <c r="ES133" s="37"/>
      <c r="ET133" s="37"/>
      <c r="EU133" s="37"/>
      <c r="EV133" s="37"/>
      <c r="EW133" s="37"/>
      <c r="EX133" s="37"/>
      <c r="EY133" s="37"/>
      <c r="EZ133" s="37"/>
      <c r="FA133" s="37"/>
      <c r="FB133" s="37"/>
      <c r="FC133" s="37"/>
      <c r="FF133" s="34"/>
      <c r="FG133" s="34"/>
      <c r="FH133" s="34"/>
      <c r="FI133" s="34"/>
      <c r="FJ133" s="34"/>
      <c r="FL133" s="67"/>
      <c r="FM133" s="28"/>
      <c r="FN133" s="33"/>
      <c r="FO133" s="28"/>
      <c r="FP133" s="28"/>
      <c r="FQ133" s="31"/>
      <c r="FR133" s="65"/>
      <c r="FS133" s="66"/>
      <c r="FT133" s="31"/>
      <c r="FU133" s="31"/>
      <c r="FV133" s="31"/>
      <c r="FW133" s="31"/>
      <c r="FX133" s="67"/>
      <c r="FY133" s="66"/>
      <c r="FZ133" s="31"/>
      <c r="GA133" s="31"/>
      <c r="GC133" s="31"/>
      <c r="GD133" s="31"/>
      <c r="GE133" s="31"/>
      <c r="GF133" s="31"/>
      <c r="GG133" s="31"/>
      <c r="GH133" s="31"/>
      <c r="GI133" s="31"/>
      <c r="GJ133" s="67"/>
      <c r="GK133" s="66"/>
      <c r="GL133" s="31"/>
      <c r="GM133" s="31"/>
    </row>
    <row r="134" customFormat="false" ht="18" hidden="false" customHeight="false" outlineLevel="0" collapsed="false">
      <c r="D134" s="31"/>
      <c r="E134" s="72"/>
      <c r="F134" s="34"/>
      <c r="G134" s="33"/>
      <c r="H134" s="33"/>
      <c r="I134" s="34"/>
      <c r="J134" s="35"/>
      <c r="K134" s="36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7"/>
      <c r="DX134" s="37"/>
      <c r="DY134" s="37"/>
      <c r="DZ134" s="37"/>
      <c r="EA134" s="37"/>
      <c r="EB134" s="37"/>
      <c r="EC134" s="37"/>
      <c r="ED134" s="37"/>
      <c r="EE134" s="37"/>
      <c r="EF134" s="37"/>
      <c r="EG134" s="37"/>
      <c r="EH134" s="37"/>
      <c r="EI134" s="37"/>
      <c r="EJ134" s="37"/>
      <c r="EK134" s="37"/>
      <c r="EL134" s="37"/>
      <c r="EM134" s="37"/>
      <c r="EN134" s="37"/>
      <c r="EO134" s="37"/>
      <c r="EP134" s="37"/>
      <c r="EQ134" s="37"/>
      <c r="ER134" s="37"/>
      <c r="ES134" s="37"/>
      <c r="ET134" s="37"/>
      <c r="EU134" s="37"/>
      <c r="EV134" s="37"/>
      <c r="EW134" s="37"/>
      <c r="EX134" s="37"/>
      <c r="EY134" s="37"/>
      <c r="EZ134" s="37"/>
      <c r="FA134" s="37"/>
      <c r="FB134" s="37"/>
      <c r="FC134" s="37"/>
      <c r="FF134" s="34"/>
      <c r="FG134" s="34"/>
      <c r="FH134" s="34"/>
      <c r="FI134" s="34"/>
      <c r="FJ134" s="34"/>
      <c r="FL134" s="67"/>
      <c r="FM134" s="28"/>
      <c r="FN134" s="33"/>
      <c r="FO134" s="28"/>
      <c r="FP134" s="28"/>
      <c r="FQ134" s="31"/>
      <c r="FR134" s="65"/>
      <c r="FS134" s="66"/>
      <c r="FT134" s="31"/>
      <c r="FU134" s="31"/>
      <c r="FV134" s="31"/>
      <c r="FW134" s="31"/>
      <c r="FX134" s="67"/>
      <c r="FY134" s="66"/>
      <c r="FZ134" s="31"/>
      <c r="GA134" s="31"/>
      <c r="GC134" s="31"/>
      <c r="GD134" s="31"/>
      <c r="GE134" s="31"/>
      <c r="GF134" s="31"/>
      <c r="GG134" s="31"/>
      <c r="GH134" s="31"/>
      <c r="GI134" s="31"/>
      <c r="GJ134" s="67"/>
      <c r="GK134" s="66"/>
      <c r="GL134" s="31"/>
      <c r="GM134" s="31"/>
    </row>
    <row r="135" customFormat="false" ht="18" hidden="false" customHeight="false" outlineLevel="0" collapsed="false">
      <c r="D135" s="31"/>
      <c r="E135" s="72"/>
      <c r="F135" s="34"/>
      <c r="G135" s="33"/>
      <c r="H135" s="33"/>
      <c r="I135" s="34"/>
      <c r="J135" s="35"/>
      <c r="K135" s="36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7"/>
      <c r="DX135" s="37"/>
      <c r="DY135" s="37"/>
      <c r="DZ135" s="37"/>
      <c r="EA135" s="37"/>
      <c r="EB135" s="37"/>
      <c r="EC135" s="37"/>
      <c r="ED135" s="37"/>
      <c r="EE135" s="37"/>
      <c r="EF135" s="37"/>
      <c r="EG135" s="37"/>
      <c r="EH135" s="37"/>
      <c r="EI135" s="37"/>
      <c r="EJ135" s="37"/>
      <c r="EK135" s="37"/>
      <c r="EL135" s="37"/>
      <c r="EM135" s="37"/>
      <c r="EN135" s="37"/>
      <c r="EO135" s="37"/>
      <c r="EP135" s="37"/>
      <c r="EQ135" s="37"/>
      <c r="ER135" s="37"/>
      <c r="ES135" s="37"/>
      <c r="ET135" s="37"/>
      <c r="EU135" s="37"/>
      <c r="EV135" s="37"/>
      <c r="EW135" s="37"/>
      <c r="EX135" s="37"/>
      <c r="EY135" s="37"/>
      <c r="EZ135" s="37"/>
      <c r="FA135" s="37"/>
      <c r="FB135" s="37"/>
      <c r="FC135" s="37"/>
      <c r="FF135" s="34"/>
      <c r="FG135" s="34"/>
      <c r="FH135" s="34"/>
      <c r="FI135" s="34"/>
      <c r="FJ135" s="34"/>
      <c r="FL135" s="67"/>
      <c r="FM135" s="28"/>
      <c r="FN135" s="33"/>
      <c r="FO135" s="28"/>
      <c r="FP135" s="28"/>
      <c r="FQ135" s="31"/>
      <c r="FR135" s="65"/>
      <c r="FS135" s="66"/>
      <c r="FT135" s="31"/>
      <c r="FU135" s="31"/>
      <c r="FV135" s="31"/>
      <c r="FW135" s="31"/>
      <c r="FX135" s="67"/>
      <c r="FY135" s="66"/>
      <c r="FZ135" s="31"/>
      <c r="GA135" s="31"/>
      <c r="GC135" s="31"/>
      <c r="GD135" s="31"/>
      <c r="GE135" s="31"/>
      <c r="GF135" s="31"/>
      <c r="GG135" s="31"/>
      <c r="GH135" s="31"/>
      <c r="GI135" s="31"/>
      <c r="GJ135" s="67"/>
      <c r="GK135" s="66"/>
      <c r="GL135" s="31"/>
      <c r="GM135" s="31"/>
    </row>
    <row r="136" customFormat="false" ht="18" hidden="false" customHeight="false" outlineLevel="0" collapsed="false">
      <c r="D136" s="31"/>
      <c r="E136" s="72"/>
      <c r="F136" s="34"/>
      <c r="G136" s="33"/>
      <c r="H136" s="33"/>
      <c r="I136" s="34"/>
      <c r="J136" s="35"/>
      <c r="K136" s="36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7"/>
      <c r="DX136" s="37"/>
      <c r="DY136" s="37"/>
      <c r="DZ136" s="37"/>
      <c r="EA136" s="37"/>
      <c r="EB136" s="37"/>
      <c r="EC136" s="37"/>
      <c r="ED136" s="37"/>
      <c r="EE136" s="37"/>
      <c r="EF136" s="37"/>
      <c r="EG136" s="37"/>
      <c r="EH136" s="37"/>
      <c r="EI136" s="37"/>
      <c r="EJ136" s="37"/>
      <c r="EK136" s="37"/>
      <c r="EL136" s="37"/>
      <c r="EM136" s="37"/>
      <c r="EN136" s="37"/>
      <c r="EO136" s="37"/>
      <c r="EP136" s="37"/>
      <c r="EQ136" s="37"/>
      <c r="ER136" s="37"/>
      <c r="ES136" s="37"/>
      <c r="ET136" s="37"/>
      <c r="EU136" s="37"/>
      <c r="EV136" s="37"/>
      <c r="EW136" s="37"/>
      <c r="EX136" s="37"/>
      <c r="EY136" s="37"/>
      <c r="EZ136" s="37"/>
      <c r="FA136" s="37"/>
      <c r="FB136" s="37"/>
      <c r="FC136" s="37"/>
      <c r="FF136" s="34"/>
      <c r="FG136" s="34"/>
      <c r="FH136" s="34"/>
      <c r="FI136" s="34"/>
      <c r="FJ136" s="34"/>
      <c r="FL136" s="67"/>
      <c r="FM136" s="28"/>
      <c r="FN136" s="33"/>
      <c r="FO136" s="28"/>
      <c r="FP136" s="28"/>
      <c r="FQ136" s="31"/>
      <c r="FR136" s="65"/>
      <c r="FS136" s="66"/>
      <c r="FT136" s="31"/>
      <c r="FU136" s="31"/>
      <c r="FV136" s="31"/>
      <c r="FW136" s="31"/>
      <c r="FX136" s="67"/>
      <c r="FY136" s="66"/>
      <c r="FZ136" s="31"/>
      <c r="GA136" s="31"/>
      <c r="GC136" s="31"/>
      <c r="GD136" s="31"/>
      <c r="GE136" s="31"/>
      <c r="GF136" s="31"/>
      <c r="GG136" s="31"/>
      <c r="GH136" s="31"/>
      <c r="GI136" s="31"/>
      <c r="GJ136" s="67"/>
      <c r="GK136" s="66"/>
      <c r="GL136" s="31"/>
      <c r="GM136" s="31"/>
    </row>
    <row r="137" customFormat="false" ht="18" hidden="false" customHeight="false" outlineLevel="0" collapsed="false">
      <c r="D137" s="31"/>
      <c r="E137" s="72"/>
      <c r="F137" s="34"/>
      <c r="G137" s="33"/>
      <c r="H137" s="33"/>
      <c r="I137" s="34"/>
      <c r="J137" s="35"/>
      <c r="K137" s="36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7"/>
      <c r="DX137" s="37"/>
      <c r="DY137" s="37"/>
      <c r="DZ137" s="37"/>
      <c r="EA137" s="37"/>
      <c r="EB137" s="37"/>
      <c r="EC137" s="37"/>
      <c r="ED137" s="37"/>
      <c r="EE137" s="37"/>
      <c r="EF137" s="37"/>
      <c r="EG137" s="37"/>
      <c r="EH137" s="37"/>
      <c r="EI137" s="37"/>
      <c r="EJ137" s="37"/>
      <c r="EK137" s="37"/>
      <c r="EL137" s="37"/>
      <c r="EM137" s="37"/>
      <c r="EN137" s="37"/>
      <c r="EO137" s="37"/>
      <c r="EP137" s="37"/>
      <c r="EQ137" s="37"/>
      <c r="ER137" s="37"/>
      <c r="ES137" s="37"/>
      <c r="ET137" s="37"/>
      <c r="EU137" s="37"/>
      <c r="EV137" s="37"/>
      <c r="EW137" s="37"/>
      <c r="EX137" s="37"/>
      <c r="EY137" s="37"/>
      <c r="EZ137" s="37"/>
      <c r="FA137" s="37"/>
      <c r="FB137" s="37"/>
      <c r="FC137" s="37"/>
      <c r="FF137" s="34"/>
      <c r="FG137" s="34"/>
      <c r="FH137" s="34"/>
      <c r="FI137" s="34"/>
      <c r="FJ137" s="34"/>
      <c r="FL137" s="67"/>
      <c r="FM137" s="28"/>
      <c r="FN137" s="33"/>
      <c r="FO137" s="28"/>
      <c r="FP137" s="28"/>
      <c r="FQ137" s="31"/>
      <c r="FR137" s="65"/>
      <c r="FS137" s="66"/>
      <c r="FT137" s="31"/>
      <c r="FU137" s="31"/>
      <c r="FV137" s="31"/>
      <c r="FW137" s="31"/>
      <c r="FX137" s="67"/>
      <c r="FY137" s="66"/>
      <c r="FZ137" s="31"/>
      <c r="GA137" s="31"/>
      <c r="GC137" s="31"/>
      <c r="GD137" s="31"/>
      <c r="GE137" s="31"/>
      <c r="GF137" s="31"/>
      <c r="GG137" s="31"/>
      <c r="GH137" s="31"/>
      <c r="GI137" s="31"/>
      <c r="GJ137" s="67"/>
      <c r="GK137" s="66"/>
      <c r="GL137" s="31"/>
      <c r="GM137" s="31"/>
    </row>
    <row r="138" customFormat="false" ht="18" hidden="false" customHeight="false" outlineLevel="0" collapsed="false">
      <c r="D138" s="31"/>
      <c r="E138" s="72"/>
      <c r="F138" s="34"/>
      <c r="G138" s="33"/>
      <c r="H138" s="33"/>
      <c r="I138" s="34"/>
      <c r="J138" s="35"/>
      <c r="K138" s="36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7"/>
      <c r="DX138" s="37"/>
      <c r="DY138" s="37"/>
      <c r="DZ138" s="37"/>
      <c r="EA138" s="37"/>
      <c r="EB138" s="37"/>
      <c r="EC138" s="37"/>
      <c r="ED138" s="37"/>
      <c r="EE138" s="37"/>
      <c r="EF138" s="37"/>
      <c r="EG138" s="37"/>
      <c r="EH138" s="37"/>
      <c r="EI138" s="37"/>
      <c r="EJ138" s="37"/>
      <c r="EK138" s="37"/>
      <c r="EL138" s="37"/>
      <c r="EM138" s="37"/>
      <c r="EN138" s="37"/>
      <c r="EO138" s="37"/>
      <c r="EP138" s="37"/>
      <c r="EQ138" s="37"/>
      <c r="ER138" s="37"/>
      <c r="ES138" s="37"/>
      <c r="ET138" s="37"/>
      <c r="EU138" s="37"/>
      <c r="EV138" s="37"/>
      <c r="EW138" s="37"/>
      <c r="EX138" s="37"/>
      <c r="EY138" s="37"/>
      <c r="EZ138" s="37"/>
      <c r="FA138" s="37"/>
      <c r="FB138" s="37"/>
      <c r="FC138" s="37"/>
      <c r="FF138" s="34"/>
      <c r="FG138" s="34"/>
      <c r="FH138" s="34"/>
      <c r="FI138" s="34"/>
      <c r="FJ138" s="34"/>
      <c r="FL138" s="67"/>
      <c r="FM138" s="28"/>
      <c r="FN138" s="33"/>
      <c r="FO138" s="28"/>
      <c r="FP138" s="28"/>
      <c r="FQ138" s="31"/>
      <c r="FR138" s="65"/>
      <c r="FS138" s="66"/>
      <c r="FT138" s="31"/>
      <c r="FU138" s="31"/>
      <c r="FV138" s="31"/>
      <c r="FW138" s="31"/>
      <c r="FX138" s="67"/>
      <c r="FY138" s="66"/>
      <c r="FZ138" s="31"/>
      <c r="GA138" s="31"/>
      <c r="GC138" s="31"/>
      <c r="GD138" s="31"/>
      <c r="GE138" s="31"/>
      <c r="GF138" s="31"/>
      <c r="GG138" s="31"/>
      <c r="GH138" s="31"/>
      <c r="GI138" s="31"/>
      <c r="GJ138" s="67"/>
      <c r="GK138" s="66"/>
      <c r="GL138" s="31"/>
      <c r="GM138" s="31"/>
    </row>
    <row r="139" customFormat="false" ht="18" hidden="false" customHeight="false" outlineLevel="0" collapsed="false">
      <c r="D139" s="31"/>
      <c r="E139" s="72"/>
      <c r="F139" s="34"/>
      <c r="G139" s="33"/>
      <c r="H139" s="33"/>
      <c r="I139" s="34"/>
      <c r="J139" s="35"/>
      <c r="K139" s="36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7"/>
      <c r="DX139" s="37"/>
      <c r="DY139" s="37"/>
      <c r="DZ139" s="37"/>
      <c r="EA139" s="37"/>
      <c r="EB139" s="37"/>
      <c r="EC139" s="37"/>
      <c r="ED139" s="37"/>
      <c r="EE139" s="37"/>
      <c r="EF139" s="37"/>
      <c r="EG139" s="37"/>
      <c r="EH139" s="37"/>
      <c r="EI139" s="37"/>
      <c r="EJ139" s="37"/>
      <c r="EK139" s="37"/>
      <c r="EL139" s="37"/>
      <c r="EM139" s="37"/>
      <c r="EN139" s="37"/>
      <c r="EO139" s="37"/>
      <c r="EP139" s="37"/>
      <c r="EQ139" s="37"/>
      <c r="ER139" s="37"/>
      <c r="ES139" s="37"/>
      <c r="ET139" s="37"/>
      <c r="EU139" s="37"/>
      <c r="EV139" s="37"/>
      <c r="EW139" s="37"/>
      <c r="EX139" s="37"/>
      <c r="EY139" s="37"/>
      <c r="EZ139" s="37"/>
      <c r="FA139" s="37"/>
      <c r="FB139" s="37"/>
      <c r="FC139" s="37"/>
      <c r="FF139" s="34"/>
      <c r="FG139" s="34"/>
      <c r="FH139" s="34"/>
      <c r="FI139" s="34"/>
      <c r="FJ139" s="34"/>
      <c r="FL139" s="67"/>
      <c r="FM139" s="28"/>
      <c r="FN139" s="33"/>
      <c r="FO139" s="28"/>
      <c r="FP139" s="28"/>
      <c r="FQ139" s="31"/>
      <c r="FR139" s="65"/>
      <c r="FS139" s="66"/>
      <c r="FT139" s="31"/>
      <c r="FU139" s="31"/>
      <c r="FV139" s="31"/>
      <c r="FW139" s="31"/>
      <c r="FX139" s="67"/>
      <c r="FY139" s="66"/>
      <c r="FZ139" s="31"/>
      <c r="GA139" s="31"/>
      <c r="GC139" s="31"/>
      <c r="GD139" s="31"/>
      <c r="GE139" s="31"/>
      <c r="GF139" s="31"/>
      <c r="GG139" s="31"/>
      <c r="GH139" s="31"/>
      <c r="GI139" s="31"/>
      <c r="GJ139" s="67"/>
      <c r="GK139" s="66"/>
      <c r="GL139" s="31"/>
      <c r="GM139" s="31"/>
    </row>
    <row r="140" customFormat="false" ht="18" hidden="false" customHeight="false" outlineLevel="0" collapsed="false">
      <c r="D140" s="31"/>
      <c r="E140" s="72"/>
      <c r="F140" s="34"/>
      <c r="G140" s="33"/>
      <c r="H140" s="33"/>
      <c r="I140" s="34"/>
      <c r="J140" s="35"/>
      <c r="K140" s="36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7"/>
      <c r="DX140" s="37"/>
      <c r="DY140" s="37"/>
      <c r="DZ140" s="37"/>
      <c r="EA140" s="37"/>
      <c r="EB140" s="37"/>
      <c r="EC140" s="37"/>
      <c r="ED140" s="37"/>
      <c r="EE140" s="37"/>
      <c r="EF140" s="37"/>
      <c r="EG140" s="37"/>
      <c r="EH140" s="37"/>
      <c r="EI140" s="37"/>
      <c r="EJ140" s="37"/>
      <c r="EK140" s="37"/>
      <c r="EL140" s="37"/>
      <c r="EM140" s="37"/>
      <c r="EN140" s="37"/>
      <c r="EO140" s="37"/>
      <c r="EP140" s="37"/>
      <c r="EQ140" s="37"/>
      <c r="ER140" s="37"/>
      <c r="ES140" s="37"/>
      <c r="ET140" s="37"/>
      <c r="EU140" s="37"/>
      <c r="EV140" s="37"/>
      <c r="EW140" s="37"/>
      <c r="EX140" s="37"/>
      <c r="EY140" s="37"/>
      <c r="EZ140" s="37"/>
      <c r="FA140" s="37"/>
      <c r="FB140" s="37"/>
      <c r="FC140" s="37"/>
      <c r="FF140" s="34"/>
      <c r="FG140" s="34"/>
      <c r="FH140" s="34"/>
      <c r="FI140" s="34"/>
      <c r="FJ140" s="34"/>
      <c r="FL140" s="67"/>
      <c r="FM140" s="28"/>
      <c r="FN140" s="33"/>
      <c r="FO140" s="28"/>
      <c r="FP140" s="28"/>
      <c r="FQ140" s="31"/>
      <c r="FR140" s="65"/>
      <c r="FS140" s="66"/>
      <c r="FT140" s="31"/>
      <c r="FU140" s="31"/>
      <c r="FV140" s="31"/>
      <c r="FW140" s="31"/>
      <c r="FX140" s="67"/>
      <c r="FY140" s="66"/>
      <c r="FZ140" s="31"/>
      <c r="GA140" s="31"/>
      <c r="GC140" s="31"/>
      <c r="GD140" s="31"/>
      <c r="GE140" s="31"/>
      <c r="GF140" s="31"/>
      <c r="GG140" s="31"/>
      <c r="GH140" s="31"/>
      <c r="GI140" s="31"/>
      <c r="GJ140" s="67"/>
      <c r="GK140" s="66"/>
      <c r="GL140" s="31"/>
      <c r="GM140" s="31"/>
    </row>
    <row r="141" customFormat="false" ht="18" hidden="false" customHeight="false" outlineLevel="0" collapsed="false">
      <c r="D141" s="31"/>
      <c r="E141" s="72"/>
      <c r="F141" s="34"/>
      <c r="G141" s="33"/>
      <c r="H141" s="33"/>
      <c r="I141" s="34"/>
      <c r="J141" s="35"/>
      <c r="K141" s="36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7"/>
      <c r="DX141" s="37"/>
      <c r="DY141" s="37"/>
      <c r="DZ141" s="37"/>
      <c r="EA141" s="37"/>
      <c r="EB141" s="37"/>
      <c r="EC141" s="37"/>
      <c r="ED141" s="37"/>
      <c r="EE141" s="37"/>
      <c r="EF141" s="37"/>
      <c r="EG141" s="37"/>
      <c r="EH141" s="37"/>
      <c r="EI141" s="37"/>
      <c r="EJ141" s="37"/>
      <c r="EK141" s="37"/>
      <c r="EL141" s="37"/>
      <c r="EM141" s="37"/>
      <c r="EN141" s="37"/>
      <c r="EO141" s="37"/>
      <c r="EP141" s="37"/>
      <c r="EQ141" s="37"/>
      <c r="ER141" s="37"/>
      <c r="ES141" s="37"/>
      <c r="ET141" s="37"/>
      <c r="EU141" s="37"/>
      <c r="EV141" s="37"/>
      <c r="EW141" s="37"/>
      <c r="EX141" s="37"/>
      <c r="EY141" s="37"/>
      <c r="EZ141" s="37"/>
      <c r="FA141" s="37"/>
      <c r="FB141" s="37"/>
      <c r="FC141" s="37"/>
      <c r="FF141" s="34"/>
      <c r="FG141" s="34"/>
      <c r="FH141" s="34"/>
      <c r="FI141" s="34"/>
      <c r="FJ141" s="34"/>
      <c r="FL141" s="67"/>
      <c r="FM141" s="28"/>
      <c r="FN141" s="33"/>
      <c r="FO141" s="28"/>
      <c r="FP141" s="28"/>
      <c r="FQ141" s="31"/>
      <c r="FR141" s="65"/>
      <c r="FS141" s="66"/>
      <c r="FT141" s="31"/>
      <c r="FU141" s="31"/>
      <c r="FV141" s="31"/>
      <c r="FW141" s="31"/>
      <c r="FX141" s="67"/>
      <c r="FY141" s="66"/>
      <c r="FZ141" s="31"/>
      <c r="GA141" s="31"/>
      <c r="GC141" s="31"/>
      <c r="GD141" s="31"/>
      <c r="GE141" s="31"/>
      <c r="GF141" s="31"/>
      <c r="GG141" s="31"/>
      <c r="GH141" s="31"/>
      <c r="GI141" s="31"/>
      <c r="GJ141" s="67"/>
      <c r="GK141" s="66"/>
      <c r="GL141" s="31"/>
      <c r="GM141" s="31"/>
    </row>
    <row r="142" customFormat="false" ht="18" hidden="false" customHeight="false" outlineLevel="0" collapsed="false">
      <c r="D142" s="31"/>
      <c r="E142" s="72"/>
      <c r="F142" s="34"/>
      <c r="G142" s="33"/>
      <c r="H142" s="33"/>
      <c r="I142" s="34"/>
      <c r="J142" s="35"/>
      <c r="K142" s="36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7"/>
      <c r="DX142" s="37"/>
      <c r="DY142" s="37"/>
      <c r="DZ142" s="37"/>
      <c r="EA142" s="37"/>
      <c r="EB142" s="37"/>
      <c r="EC142" s="37"/>
      <c r="ED142" s="37"/>
      <c r="EE142" s="37"/>
      <c r="EF142" s="37"/>
      <c r="EG142" s="37"/>
      <c r="EH142" s="37"/>
      <c r="EI142" s="37"/>
      <c r="EJ142" s="37"/>
      <c r="EK142" s="37"/>
      <c r="EL142" s="37"/>
      <c r="EM142" s="37"/>
      <c r="EN142" s="37"/>
      <c r="EO142" s="37"/>
      <c r="EP142" s="37"/>
      <c r="EQ142" s="37"/>
      <c r="ER142" s="37"/>
      <c r="ES142" s="37"/>
      <c r="ET142" s="37"/>
      <c r="EU142" s="37"/>
      <c r="EV142" s="37"/>
      <c r="EW142" s="37"/>
      <c r="EX142" s="37"/>
      <c r="EY142" s="37"/>
      <c r="EZ142" s="37"/>
      <c r="FA142" s="37"/>
      <c r="FB142" s="37"/>
      <c r="FC142" s="37"/>
      <c r="FF142" s="34"/>
      <c r="FG142" s="34"/>
      <c r="FH142" s="34"/>
      <c r="FI142" s="34"/>
      <c r="FJ142" s="34"/>
      <c r="FL142" s="67"/>
      <c r="FM142" s="28"/>
      <c r="FN142" s="33"/>
      <c r="FO142" s="28"/>
      <c r="FP142" s="28"/>
      <c r="FQ142" s="31"/>
      <c r="FR142" s="65"/>
      <c r="FS142" s="66"/>
      <c r="FT142" s="31"/>
      <c r="FU142" s="31"/>
      <c r="FV142" s="31"/>
      <c r="FW142" s="31"/>
      <c r="FX142" s="67"/>
      <c r="FY142" s="66"/>
      <c r="FZ142" s="31"/>
      <c r="GA142" s="31"/>
      <c r="GC142" s="31"/>
      <c r="GD142" s="31"/>
      <c r="GE142" s="31"/>
      <c r="GF142" s="31"/>
      <c r="GG142" s="31"/>
      <c r="GH142" s="31"/>
      <c r="GI142" s="31"/>
      <c r="GJ142" s="67"/>
      <c r="GK142" s="66"/>
      <c r="GL142" s="31"/>
      <c r="GM142" s="31"/>
    </row>
    <row r="143" customFormat="false" ht="18" hidden="false" customHeight="false" outlineLevel="0" collapsed="false">
      <c r="D143" s="31"/>
      <c r="E143" s="72"/>
      <c r="F143" s="34"/>
      <c r="G143" s="33"/>
      <c r="H143" s="33"/>
      <c r="I143" s="34"/>
      <c r="J143" s="35"/>
      <c r="K143" s="36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F143" s="34"/>
      <c r="FG143" s="34"/>
      <c r="FH143" s="34"/>
      <c r="FI143" s="34"/>
      <c r="FJ143" s="34"/>
      <c r="FL143" s="67"/>
      <c r="FM143" s="28"/>
      <c r="FN143" s="33"/>
      <c r="FO143" s="28"/>
      <c r="FP143" s="28"/>
      <c r="FQ143" s="31"/>
      <c r="FR143" s="65"/>
      <c r="FS143" s="66"/>
      <c r="FT143" s="31"/>
      <c r="FU143" s="31"/>
      <c r="FV143" s="31"/>
      <c r="FW143" s="31"/>
      <c r="FX143" s="67"/>
      <c r="FY143" s="66"/>
      <c r="FZ143" s="31"/>
      <c r="GA143" s="31"/>
      <c r="GC143" s="31"/>
      <c r="GD143" s="31"/>
      <c r="GE143" s="31"/>
      <c r="GF143" s="31"/>
      <c r="GG143" s="31"/>
      <c r="GH143" s="31"/>
      <c r="GI143" s="31"/>
      <c r="GJ143" s="67"/>
      <c r="GK143" s="66"/>
      <c r="GL143" s="31"/>
      <c r="GM143" s="31"/>
    </row>
    <row r="144" customFormat="false" ht="18" hidden="false" customHeight="false" outlineLevel="0" collapsed="false">
      <c r="D144" s="31"/>
      <c r="E144" s="72"/>
      <c r="F144" s="34"/>
      <c r="G144" s="33"/>
      <c r="H144" s="33"/>
      <c r="I144" s="34"/>
      <c r="J144" s="35"/>
      <c r="K144" s="36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7"/>
      <c r="DX144" s="37"/>
      <c r="DY144" s="37"/>
      <c r="DZ144" s="37"/>
      <c r="EA144" s="37"/>
      <c r="EB144" s="37"/>
      <c r="EC144" s="37"/>
      <c r="ED144" s="37"/>
      <c r="EE144" s="37"/>
      <c r="EF144" s="37"/>
      <c r="EG144" s="37"/>
      <c r="EH144" s="37"/>
      <c r="EI144" s="37"/>
      <c r="EJ144" s="37"/>
      <c r="EK144" s="37"/>
      <c r="EL144" s="37"/>
      <c r="EM144" s="37"/>
      <c r="EN144" s="37"/>
      <c r="EO144" s="37"/>
      <c r="EP144" s="37"/>
      <c r="EQ144" s="37"/>
      <c r="ER144" s="37"/>
      <c r="ES144" s="37"/>
      <c r="ET144" s="37"/>
      <c r="EU144" s="37"/>
      <c r="EV144" s="37"/>
      <c r="EW144" s="37"/>
      <c r="EX144" s="37"/>
      <c r="EY144" s="37"/>
      <c r="EZ144" s="37"/>
      <c r="FA144" s="37"/>
      <c r="FB144" s="37"/>
      <c r="FC144" s="37"/>
      <c r="FF144" s="34"/>
      <c r="FG144" s="34"/>
      <c r="FH144" s="34"/>
      <c r="FI144" s="34"/>
      <c r="FJ144" s="34"/>
      <c r="FL144" s="67"/>
      <c r="FM144" s="28"/>
      <c r="FN144" s="33"/>
      <c r="FO144" s="28"/>
      <c r="FP144" s="28"/>
      <c r="FQ144" s="31"/>
      <c r="FR144" s="65"/>
      <c r="FS144" s="66"/>
      <c r="FT144" s="31"/>
      <c r="FU144" s="31"/>
      <c r="FV144" s="31"/>
      <c r="FW144" s="31"/>
      <c r="FX144" s="67"/>
      <c r="FY144" s="66"/>
      <c r="FZ144" s="31"/>
      <c r="GA144" s="31"/>
      <c r="GC144" s="31"/>
      <c r="GD144" s="31"/>
      <c r="GE144" s="31"/>
      <c r="GF144" s="31"/>
      <c r="GG144" s="31"/>
      <c r="GH144" s="31"/>
      <c r="GI144" s="31"/>
      <c r="GJ144" s="67"/>
      <c r="GK144" s="66"/>
      <c r="GL144" s="31"/>
      <c r="GM144" s="31"/>
    </row>
    <row r="145" customFormat="false" ht="18" hidden="false" customHeight="false" outlineLevel="0" collapsed="false">
      <c r="D145" s="31"/>
      <c r="E145" s="72"/>
      <c r="F145" s="34"/>
      <c r="G145" s="33"/>
      <c r="H145" s="33"/>
      <c r="I145" s="34"/>
      <c r="J145" s="35"/>
      <c r="K145" s="36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7"/>
      <c r="DX145" s="37"/>
      <c r="DY145" s="37"/>
      <c r="DZ145" s="37"/>
      <c r="EA145" s="37"/>
      <c r="EB145" s="37"/>
      <c r="EC145" s="37"/>
      <c r="ED145" s="37"/>
      <c r="EE145" s="37"/>
      <c r="EF145" s="37"/>
      <c r="EG145" s="37"/>
      <c r="EH145" s="37"/>
      <c r="EI145" s="37"/>
      <c r="EJ145" s="37"/>
      <c r="EK145" s="37"/>
      <c r="EL145" s="37"/>
      <c r="EM145" s="37"/>
      <c r="EN145" s="37"/>
      <c r="EO145" s="37"/>
      <c r="EP145" s="37"/>
      <c r="EQ145" s="37"/>
      <c r="ER145" s="37"/>
      <c r="ES145" s="37"/>
      <c r="ET145" s="37"/>
      <c r="EU145" s="37"/>
      <c r="EV145" s="37"/>
      <c r="EW145" s="37"/>
      <c r="EX145" s="37"/>
      <c r="EY145" s="37"/>
      <c r="EZ145" s="37"/>
      <c r="FA145" s="37"/>
      <c r="FB145" s="37"/>
      <c r="FC145" s="37"/>
      <c r="FF145" s="34"/>
      <c r="FG145" s="34"/>
      <c r="FH145" s="34"/>
      <c r="FI145" s="34"/>
      <c r="FJ145" s="34"/>
      <c r="FL145" s="67"/>
      <c r="FM145" s="28"/>
      <c r="FN145" s="33"/>
      <c r="FO145" s="28"/>
      <c r="FP145" s="28"/>
      <c r="FQ145" s="31"/>
      <c r="FR145" s="65"/>
      <c r="FS145" s="66"/>
      <c r="FT145" s="31"/>
      <c r="FU145" s="31"/>
      <c r="FV145" s="31"/>
      <c r="FW145" s="31"/>
      <c r="FX145" s="67"/>
      <c r="FY145" s="66"/>
      <c r="FZ145" s="31"/>
      <c r="GA145" s="31"/>
      <c r="GC145" s="31"/>
      <c r="GD145" s="31"/>
      <c r="GE145" s="31"/>
      <c r="GF145" s="31"/>
      <c r="GG145" s="31"/>
      <c r="GH145" s="31"/>
      <c r="GI145" s="31"/>
      <c r="GJ145" s="67"/>
      <c r="GK145" s="66"/>
      <c r="GL145" s="31"/>
      <c r="GM145" s="31"/>
    </row>
    <row r="146" customFormat="false" ht="18" hidden="false" customHeight="false" outlineLevel="0" collapsed="false">
      <c r="D146" s="31"/>
      <c r="E146" s="72"/>
      <c r="F146" s="34"/>
      <c r="G146" s="33"/>
      <c r="H146" s="33"/>
      <c r="I146" s="34"/>
      <c r="J146" s="35"/>
      <c r="K146" s="36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7"/>
      <c r="DX146" s="37"/>
      <c r="DY146" s="37"/>
      <c r="DZ146" s="37"/>
      <c r="EA146" s="37"/>
      <c r="EB146" s="37"/>
      <c r="EC146" s="37"/>
      <c r="ED146" s="37"/>
      <c r="EE146" s="37"/>
      <c r="EF146" s="37"/>
      <c r="EG146" s="37"/>
      <c r="EH146" s="37"/>
      <c r="EI146" s="37"/>
      <c r="EJ146" s="37"/>
      <c r="EK146" s="37"/>
      <c r="EL146" s="37"/>
      <c r="EM146" s="37"/>
      <c r="EN146" s="37"/>
      <c r="EO146" s="37"/>
      <c r="EP146" s="37"/>
      <c r="EQ146" s="37"/>
      <c r="ER146" s="37"/>
      <c r="ES146" s="37"/>
      <c r="ET146" s="37"/>
      <c r="EU146" s="37"/>
      <c r="EV146" s="37"/>
      <c r="EW146" s="37"/>
      <c r="EX146" s="37"/>
      <c r="EY146" s="37"/>
      <c r="EZ146" s="37"/>
      <c r="FA146" s="37"/>
      <c r="FB146" s="37"/>
      <c r="FC146" s="37"/>
      <c r="FF146" s="34"/>
      <c r="FG146" s="34"/>
      <c r="FH146" s="34"/>
      <c r="FI146" s="34"/>
      <c r="FJ146" s="34"/>
      <c r="FL146" s="67"/>
      <c r="FM146" s="28"/>
      <c r="FN146" s="33"/>
      <c r="FO146" s="28"/>
      <c r="FP146" s="28"/>
      <c r="FQ146" s="31"/>
      <c r="FR146" s="65"/>
      <c r="FS146" s="66"/>
      <c r="FT146" s="31"/>
      <c r="FU146" s="31"/>
      <c r="FV146" s="31"/>
      <c r="FW146" s="31"/>
      <c r="FX146" s="67"/>
      <c r="FY146" s="66"/>
      <c r="FZ146" s="31"/>
      <c r="GA146" s="31"/>
      <c r="GC146" s="31"/>
      <c r="GD146" s="31"/>
      <c r="GE146" s="31"/>
      <c r="GF146" s="31"/>
      <c r="GG146" s="31"/>
      <c r="GH146" s="31"/>
      <c r="GI146" s="31"/>
      <c r="GJ146" s="67"/>
      <c r="GK146" s="66"/>
      <c r="GL146" s="31"/>
      <c r="GM146" s="31"/>
    </row>
    <row r="147" customFormat="false" ht="18" hidden="false" customHeight="false" outlineLevel="0" collapsed="false">
      <c r="D147" s="31"/>
      <c r="E147" s="72"/>
      <c r="F147" s="34"/>
      <c r="G147" s="33"/>
      <c r="H147" s="33"/>
      <c r="I147" s="34"/>
      <c r="J147" s="35"/>
      <c r="K147" s="36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7"/>
      <c r="DX147" s="37"/>
      <c r="DY147" s="37"/>
      <c r="DZ147" s="37"/>
      <c r="EA147" s="37"/>
      <c r="EB147" s="37"/>
      <c r="EC147" s="37"/>
      <c r="ED147" s="37"/>
      <c r="EE147" s="37"/>
      <c r="EF147" s="37"/>
      <c r="EG147" s="37"/>
      <c r="EH147" s="37"/>
      <c r="EI147" s="37"/>
      <c r="EJ147" s="37"/>
      <c r="EK147" s="37"/>
      <c r="EL147" s="37"/>
      <c r="EM147" s="37"/>
      <c r="EN147" s="37"/>
      <c r="EO147" s="37"/>
      <c r="EP147" s="37"/>
      <c r="EQ147" s="37"/>
      <c r="ER147" s="37"/>
      <c r="ES147" s="37"/>
      <c r="ET147" s="37"/>
      <c r="EU147" s="37"/>
      <c r="EV147" s="37"/>
      <c r="EW147" s="37"/>
      <c r="EX147" s="37"/>
      <c r="EY147" s="37"/>
      <c r="EZ147" s="37"/>
      <c r="FA147" s="37"/>
      <c r="FB147" s="37"/>
      <c r="FC147" s="37"/>
      <c r="FF147" s="34"/>
      <c r="FG147" s="34"/>
      <c r="FH147" s="34"/>
      <c r="FI147" s="34"/>
      <c r="FJ147" s="34"/>
      <c r="FL147" s="67"/>
      <c r="FM147" s="28"/>
      <c r="FN147" s="33"/>
      <c r="FO147" s="28"/>
      <c r="FP147" s="28"/>
      <c r="FQ147" s="31"/>
      <c r="FR147" s="65"/>
      <c r="FS147" s="66"/>
      <c r="FT147" s="31"/>
      <c r="FU147" s="31"/>
      <c r="FV147" s="31"/>
      <c r="FW147" s="31"/>
      <c r="FX147" s="67"/>
      <c r="FY147" s="66"/>
      <c r="FZ147" s="31"/>
      <c r="GA147" s="31"/>
      <c r="GC147" s="31"/>
      <c r="GD147" s="31"/>
      <c r="GE147" s="31"/>
      <c r="GF147" s="31"/>
      <c r="GG147" s="31"/>
      <c r="GH147" s="31"/>
      <c r="GI147" s="31"/>
      <c r="GJ147" s="67"/>
      <c r="GK147" s="66"/>
      <c r="GL147" s="31"/>
      <c r="GM147" s="31"/>
    </row>
    <row r="148" customFormat="false" ht="18" hidden="false" customHeight="false" outlineLevel="0" collapsed="false">
      <c r="D148" s="31"/>
      <c r="E148" s="72"/>
      <c r="F148" s="34"/>
      <c r="G148" s="33"/>
      <c r="H148" s="33"/>
      <c r="I148" s="34"/>
      <c r="J148" s="35"/>
      <c r="K148" s="36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7"/>
      <c r="DX148" s="37"/>
      <c r="DY148" s="37"/>
      <c r="DZ148" s="37"/>
      <c r="EA148" s="37"/>
      <c r="EB148" s="37"/>
      <c r="EC148" s="37"/>
      <c r="ED148" s="37"/>
      <c r="EE148" s="37"/>
      <c r="EF148" s="37"/>
      <c r="EG148" s="37"/>
      <c r="EH148" s="37"/>
      <c r="EI148" s="37"/>
      <c r="EJ148" s="37"/>
      <c r="EK148" s="37"/>
      <c r="EL148" s="37"/>
      <c r="EM148" s="37"/>
      <c r="EN148" s="37"/>
      <c r="EO148" s="37"/>
      <c r="EP148" s="37"/>
      <c r="EQ148" s="37"/>
      <c r="ER148" s="37"/>
      <c r="ES148" s="37"/>
      <c r="ET148" s="37"/>
      <c r="EU148" s="37"/>
      <c r="EV148" s="37"/>
      <c r="EW148" s="37"/>
      <c r="EX148" s="37"/>
      <c r="EY148" s="37"/>
      <c r="EZ148" s="37"/>
      <c r="FA148" s="37"/>
      <c r="FB148" s="37"/>
      <c r="FC148" s="37"/>
      <c r="FF148" s="34"/>
      <c r="FG148" s="34"/>
      <c r="FH148" s="34"/>
      <c r="FI148" s="34"/>
      <c r="FJ148" s="34"/>
      <c r="FL148" s="67"/>
      <c r="FM148" s="28"/>
      <c r="FN148" s="33"/>
      <c r="FO148" s="28"/>
      <c r="FP148" s="28"/>
      <c r="FQ148" s="31"/>
      <c r="FR148" s="65"/>
      <c r="FS148" s="66"/>
      <c r="FT148" s="31"/>
      <c r="FU148" s="31"/>
      <c r="FV148" s="31"/>
      <c r="FW148" s="31"/>
      <c r="FX148" s="67"/>
      <c r="FY148" s="66"/>
      <c r="FZ148" s="31"/>
      <c r="GA148" s="31"/>
      <c r="GC148" s="31"/>
      <c r="GD148" s="31"/>
      <c r="GE148" s="31"/>
      <c r="GF148" s="31"/>
      <c r="GG148" s="31"/>
      <c r="GH148" s="31"/>
      <c r="GI148" s="31"/>
      <c r="GJ148" s="67"/>
      <c r="GK148" s="66"/>
      <c r="GL148" s="31"/>
      <c r="GM148" s="31"/>
    </row>
    <row r="149" customFormat="false" ht="18" hidden="false" customHeight="false" outlineLevel="0" collapsed="false">
      <c r="D149" s="31"/>
      <c r="E149" s="72"/>
      <c r="F149" s="34"/>
      <c r="G149" s="33"/>
      <c r="H149" s="33"/>
      <c r="I149" s="34"/>
      <c r="J149" s="35"/>
      <c r="K149" s="36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7"/>
      <c r="DX149" s="37"/>
      <c r="DY149" s="37"/>
      <c r="DZ149" s="37"/>
      <c r="EA149" s="37"/>
      <c r="EB149" s="37"/>
      <c r="EC149" s="37"/>
      <c r="ED149" s="37"/>
      <c r="EE149" s="37"/>
      <c r="EF149" s="37"/>
      <c r="EG149" s="37"/>
      <c r="EH149" s="37"/>
      <c r="EI149" s="37"/>
      <c r="EJ149" s="37"/>
      <c r="EK149" s="37"/>
      <c r="EL149" s="37"/>
      <c r="EM149" s="37"/>
      <c r="EN149" s="37"/>
      <c r="EO149" s="37"/>
      <c r="EP149" s="37"/>
      <c r="EQ149" s="37"/>
      <c r="ER149" s="37"/>
      <c r="ES149" s="37"/>
      <c r="ET149" s="37"/>
      <c r="EU149" s="37"/>
      <c r="EV149" s="37"/>
      <c r="EW149" s="37"/>
      <c r="EX149" s="37"/>
      <c r="EY149" s="37"/>
      <c r="EZ149" s="37"/>
      <c r="FA149" s="37"/>
      <c r="FB149" s="37"/>
      <c r="FC149" s="37"/>
      <c r="FF149" s="34"/>
      <c r="FG149" s="34"/>
      <c r="FH149" s="34"/>
      <c r="FI149" s="34"/>
      <c r="FJ149" s="34"/>
      <c r="FL149" s="67"/>
      <c r="FM149" s="28"/>
      <c r="FN149" s="33"/>
      <c r="FO149" s="28"/>
      <c r="FP149" s="28"/>
      <c r="FQ149" s="31"/>
      <c r="FR149" s="65"/>
      <c r="FS149" s="66"/>
      <c r="FT149" s="31"/>
      <c r="FU149" s="31"/>
      <c r="FV149" s="31"/>
      <c r="FW149" s="31"/>
      <c r="FX149" s="67"/>
      <c r="FY149" s="66"/>
      <c r="FZ149" s="31"/>
      <c r="GA149" s="31"/>
      <c r="GC149" s="31"/>
      <c r="GD149" s="31"/>
      <c r="GE149" s="31"/>
      <c r="GF149" s="31"/>
      <c r="GG149" s="31"/>
      <c r="GH149" s="31"/>
      <c r="GI149" s="31"/>
      <c r="GJ149" s="67"/>
      <c r="GK149" s="66"/>
      <c r="GL149" s="31"/>
      <c r="GM149" s="31"/>
    </row>
    <row r="150" customFormat="false" ht="18" hidden="false" customHeight="false" outlineLevel="0" collapsed="false">
      <c r="D150" s="31"/>
      <c r="E150" s="72"/>
      <c r="F150" s="34"/>
      <c r="G150" s="33"/>
      <c r="H150" s="33"/>
      <c r="I150" s="34"/>
      <c r="J150" s="35"/>
      <c r="K150" s="36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7"/>
      <c r="DX150" s="37"/>
      <c r="DY150" s="37"/>
      <c r="DZ150" s="37"/>
      <c r="EA150" s="37"/>
      <c r="EB150" s="37"/>
      <c r="EC150" s="37"/>
      <c r="ED150" s="37"/>
      <c r="EE150" s="37"/>
      <c r="EF150" s="37"/>
      <c r="EG150" s="37"/>
      <c r="EH150" s="37"/>
      <c r="EI150" s="37"/>
      <c r="EJ150" s="37"/>
      <c r="EK150" s="37"/>
      <c r="EL150" s="37"/>
      <c r="EM150" s="37"/>
      <c r="EN150" s="37"/>
      <c r="EO150" s="37"/>
      <c r="EP150" s="37"/>
      <c r="EQ150" s="37"/>
      <c r="ER150" s="37"/>
      <c r="ES150" s="37"/>
      <c r="ET150" s="37"/>
      <c r="EU150" s="37"/>
      <c r="EV150" s="37"/>
      <c r="EW150" s="37"/>
      <c r="EX150" s="37"/>
      <c r="EY150" s="37"/>
      <c r="EZ150" s="37"/>
      <c r="FA150" s="37"/>
      <c r="FB150" s="37"/>
      <c r="FC150" s="37"/>
      <c r="FF150" s="34"/>
      <c r="FG150" s="34"/>
      <c r="FH150" s="34"/>
      <c r="FI150" s="34"/>
      <c r="FJ150" s="34"/>
      <c r="FL150" s="67"/>
      <c r="FM150" s="28"/>
      <c r="FN150" s="33"/>
      <c r="FO150" s="28"/>
      <c r="FP150" s="28"/>
      <c r="FQ150" s="31"/>
      <c r="FR150" s="65"/>
      <c r="FS150" s="66"/>
      <c r="FT150" s="31"/>
      <c r="FU150" s="31"/>
      <c r="FV150" s="31"/>
      <c r="FW150" s="31"/>
      <c r="FX150" s="67"/>
      <c r="FY150" s="66"/>
      <c r="FZ150" s="31"/>
      <c r="GA150" s="31"/>
      <c r="GC150" s="31"/>
      <c r="GD150" s="31"/>
      <c r="GE150" s="31"/>
      <c r="GF150" s="31"/>
      <c r="GG150" s="31"/>
      <c r="GH150" s="31"/>
      <c r="GI150" s="31"/>
      <c r="GJ150" s="67"/>
      <c r="GK150" s="66"/>
      <c r="GL150" s="31"/>
      <c r="GM150" s="31"/>
    </row>
    <row r="151" customFormat="false" ht="18" hidden="false" customHeight="false" outlineLevel="0" collapsed="false">
      <c r="D151" s="31"/>
      <c r="E151" s="72"/>
      <c r="F151" s="34"/>
      <c r="G151" s="33"/>
      <c r="H151" s="33"/>
      <c r="I151" s="34"/>
      <c r="J151" s="35"/>
      <c r="K151" s="36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7"/>
      <c r="DX151" s="37"/>
      <c r="DY151" s="37"/>
      <c r="DZ151" s="37"/>
      <c r="EA151" s="37"/>
      <c r="EB151" s="37"/>
      <c r="EC151" s="37"/>
      <c r="ED151" s="37"/>
      <c r="EE151" s="37"/>
      <c r="EF151" s="37"/>
      <c r="EG151" s="37"/>
      <c r="EH151" s="37"/>
      <c r="EI151" s="37"/>
      <c r="EJ151" s="37"/>
      <c r="EK151" s="37"/>
      <c r="EL151" s="37"/>
      <c r="EM151" s="37"/>
      <c r="EN151" s="37"/>
      <c r="EO151" s="37"/>
      <c r="EP151" s="37"/>
      <c r="EQ151" s="37"/>
      <c r="ER151" s="37"/>
      <c r="ES151" s="37"/>
      <c r="ET151" s="37"/>
      <c r="EU151" s="37"/>
      <c r="EV151" s="37"/>
      <c r="EW151" s="37"/>
      <c r="EX151" s="37"/>
      <c r="EY151" s="37"/>
      <c r="EZ151" s="37"/>
      <c r="FA151" s="37"/>
      <c r="FB151" s="37"/>
      <c r="FC151" s="37"/>
      <c r="FF151" s="34"/>
      <c r="FG151" s="34"/>
      <c r="FH151" s="34"/>
      <c r="FI151" s="34"/>
      <c r="FJ151" s="34"/>
      <c r="FL151" s="67"/>
      <c r="FM151" s="28"/>
      <c r="FN151" s="33"/>
      <c r="FO151" s="28"/>
      <c r="FP151" s="28"/>
      <c r="FQ151" s="31"/>
      <c r="FR151" s="65"/>
      <c r="FS151" s="66"/>
      <c r="FT151" s="31"/>
      <c r="FU151" s="31"/>
      <c r="FV151" s="31"/>
      <c r="FW151" s="31"/>
      <c r="FX151" s="67"/>
      <c r="FY151" s="66"/>
      <c r="FZ151" s="31"/>
      <c r="GA151" s="31"/>
      <c r="GC151" s="31"/>
      <c r="GD151" s="31"/>
      <c r="GE151" s="31"/>
      <c r="GF151" s="31"/>
      <c r="GG151" s="31"/>
      <c r="GH151" s="31"/>
      <c r="GI151" s="31"/>
      <c r="GJ151" s="67"/>
      <c r="GK151" s="66"/>
      <c r="GL151" s="31"/>
      <c r="GM151" s="31"/>
    </row>
    <row r="152" customFormat="false" ht="18" hidden="false" customHeight="false" outlineLevel="0" collapsed="false">
      <c r="D152" s="31"/>
      <c r="E152" s="72"/>
      <c r="F152" s="34"/>
      <c r="G152" s="33"/>
      <c r="H152" s="33"/>
      <c r="I152" s="34"/>
      <c r="J152" s="35"/>
      <c r="K152" s="36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7"/>
      <c r="DX152" s="37"/>
      <c r="DY152" s="37"/>
      <c r="DZ152" s="37"/>
      <c r="EA152" s="37"/>
      <c r="EB152" s="37"/>
      <c r="EC152" s="37"/>
      <c r="ED152" s="37"/>
      <c r="EE152" s="37"/>
      <c r="EF152" s="37"/>
      <c r="EG152" s="37"/>
      <c r="EH152" s="37"/>
      <c r="EI152" s="37"/>
      <c r="EJ152" s="37"/>
      <c r="EK152" s="37"/>
      <c r="EL152" s="37"/>
      <c r="EM152" s="37"/>
      <c r="EN152" s="37"/>
      <c r="EO152" s="37"/>
      <c r="EP152" s="37"/>
      <c r="EQ152" s="37"/>
      <c r="ER152" s="37"/>
      <c r="ES152" s="37"/>
      <c r="ET152" s="37"/>
      <c r="EU152" s="37"/>
      <c r="EV152" s="37"/>
      <c r="EW152" s="37"/>
      <c r="EX152" s="37"/>
      <c r="EY152" s="37"/>
      <c r="EZ152" s="37"/>
      <c r="FA152" s="37"/>
      <c r="FB152" s="37"/>
      <c r="FC152" s="37"/>
      <c r="FF152" s="34"/>
      <c r="FG152" s="34"/>
      <c r="FH152" s="34"/>
      <c r="FI152" s="34"/>
      <c r="FJ152" s="34"/>
      <c r="FL152" s="67"/>
      <c r="FM152" s="28"/>
      <c r="FN152" s="33"/>
      <c r="FO152" s="28"/>
      <c r="FP152" s="28"/>
      <c r="FQ152" s="31"/>
      <c r="FR152" s="65"/>
      <c r="FS152" s="66"/>
      <c r="FT152" s="31"/>
      <c r="FU152" s="31"/>
      <c r="FV152" s="31"/>
      <c r="FW152" s="31"/>
      <c r="FX152" s="67"/>
      <c r="FY152" s="66"/>
      <c r="FZ152" s="31"/>
      <c r="GA152" s="31"/>
      <c r="GC152" s="31"/>
      <c r="GD152" s="31"/>
      <c r="GE152" s="31"/>
      <c r="GF152" s="31"/>
      <c r="GG152" s="31"/>
      <c r="GH152" s="31"/>
      <c r="GI152" s="31"/>
      <c r="GJ152" s="67"/>
      <c r="GK152" s="66"/>
      <c r="GL152" s="31"/>
      <c r="GM152" s="31"/>
    </row>
    <row r="153" customFormat="false" ht="18" hidden="false" customHeight="false" outlineLevel="0" collapsed="false">
      <c r="D153" s="31"/>
      <c r="E153" s="72"/>
      <c r="F153" s="34"/>
      <c r="G153" s="33"/>
      <c r="H153" s="33"/>
      <c r="I153" s="34"/>
      <c r="J153" s="35"/>
      <c r="K153" s="36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F153" s="34"/>
      <c r="FG153" s="34"/>
      <c r="FH153" s="34"/>
      <c r="FI153" s="34"/>
      <c r="FJ153" s="34"/>
      <c r="FL153" s="67"/>
      <c r="FM153" s="28"/>
      <c r="FN153" s="33"/>
      <c r="FO153" s="28"/>
      <c r="FP153" s="28"/>
      <c r="FQ153" s="31"/>
      <c r="FR153" s="65"/>
      <c r="FS153" s="66"/>
      <c r="FT153" s="31"/>
      <c r="FU153" s="31"/>
      <c r="FV153" s="31"/>
      <c r="FW153" s="31"/>
      <c r="FX153" s="67"/>
      <c r="FY153" s="66"/>
      <c r="FZ153" s="31"/>
      <c r="GA153" s="31"/>
      <c r="GC153" s="31"/>
      <c r="GD153" s="31"/>
      <c r="GE153" s="31"/>
      <c r="GF153" s="31"/>
      <c r="GG153" s="31"/>
      <c r="GH153" s="31"/>
      <c r="GI153" s="31"/>
      <c r="GJ153" s="67"/>
      <c r="GK153" s="66"/>
      <c r="GL153" s="31"/>
      <c r="GM153" s="31"/>
    </row>
    <row r="154" customFormat="false" ht="18" hidden="false" customHeight="false" outlineLevel="0" collapsed="false">
      <c r="D154" s="31"/>
      <c r="E154" s="72"/>
      <c r="F154" s="34"/>
      <c r="G154" s="33"/>
      <c r="H154" s="33"/>
      <c r="I154" s="34"/>
      <c r="J154" s="35"/>
      <c r="K154" s="36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7"/>
      <c r="DX154" s="37"/>
      <c r="DY154" s="37"/>
      <c r="DZ154" s="37"/>
      <c r="EA154" s="37"/>
      <c r="EB154" s="37"/>
      <c r="EC154" s="37"/>
      <c r="ED154" s="37"/>
      <c r="EE154" s="37"/>
      <c r="EF154" s="37"/>
      <c r="EG154" s="37"/>
      <c r="EH154" s="37"/>
      <c r="EI154" s="37"/>
      <c r="EJ154" s="37"/>
      <c r="EK154" s="37"/>
      <c r="EL154" s="37"/>
      <c r="EM154" s="37"/>
      <c r="EN154" s="37"/>
      <c r="EO154" s="37"/>
      <c r="EP154" s="37"/>
      <c r="EQ154" s="37"/>
      <c r="ER154" s="37"/>
      <c r="ES154" s="37"/>
      <c r="ET154" s="37"/>
      <c r="EU154" s="37"/>
      <c r="EV154" s="37"/>
      <c r="EW154" s="37"/>
      <c r="EX154" s="37"/>
      <c r="EY154" s="37"/>
      <c r="EZ154" s="37"/>
      <c r="FA154" s="37"/>
      <c r="FB154" s="37"/>
      <c r="FC154" s="37"/>
      <c r="FF154" s="34"/>
      <c r="FG154" s="34"/>
      <c r="FH154" s="34"/>
      <c r="FI154" s="34"/>
      <c r="FJ154" s="34"/>
      <c r="FL154" s="67"/>
      <c r="FM154" s="28"/>
      <c r="FN154" s="33"/>
      <c r="FO154" s="28"/>
      <c r="FP154" s="28"/>
      <c r="FQ154" s="31"/>
      <c r="FR154" s="65"/>
      <c r="FS154" s="66"/>
      <c r="FT154" s="31"/>
      <c r="FU154" s="31"/>
      <c r="FV154" s="31"/>
      <c r="FW154" s="31"/>
      <c r="FX154" s="67"/>
      <c r="FY154" s="66"/>
      <c r="FZ154" s="31"/>
      <c r="GA154" s="31"/>
      <c r="GC154" s="31"/>
      <c r="GD154" s="31"/>
      <c r="GE154" s="31"/>
      <c r="GF154" s="31"/>
      <c r="GG154" s="31"/>
      <c r="GH154" s="31"/>
      <c r="GI154" s="31"/>
      <c r="GJ154" s="67"/>
      <c r="GK154" s="66"/>
      <c r="GL154" s="31"/>
      <c r="GM154" s="31"/>
    </row>
  </sheetData>
  <sheetProtection algorithmName="SHA-512" hashValue="q4R7pznJaAZSniVaitymcWoQ5L5UPZ86WxZ1S1Ux2EhbBEram4C8uK9PrPfZdho36kKLkmIuhqPi16BptMENnA==" saltValue="gmuErg+INO5Ntafd0+9MCg==" spinCount="100000" sheet="true" objects="true" scenarios="true"/>
  <mergeCells count="303">
    <mergeCell ref="FF2:FL2"/>
    <mergeCell ref="FF6:FJ7"/>
    <mergeCell ref="FL6:FN7"/>
    <mergeCell ref="FR6:FS7"/>
    <mergeCell ref="FX6:FY7"/>
    <mergeCell ref="GD6:GE7"/>
    <mergeCell ref="GJ6:GK7"/>
    <mergeCell ref="F9:I9"/>
    <mergeCell ref="FM9:FM10"/>
    <mergeCell ref="FN9:FN10"/>
    <mergeCell ref="FO9:FO10"/>
    <mergeCell ref="FP9:FP10"/>
    <mergeCell ref="E10:E15"/>
    <mergeCell ref="FM11:FM12"/>
    <mergeCell ref="FN11:FN12"/>
    <mergeCell ref="FO11:FO12"/>
    <mergeCell ref="FP11:FP12"/>
    <mergeCell ref="FR12:FR13"/>
    <mergeCell ref="FS12:FS13"/>
    <mergeCell ref="FT12:FT13"/>
    <mergeCell ref="FU12:FU13"/>
    <mergeCell ref="FV12:FV13"/>
    <mergeCell ref="FR14:FR15"/>
    <mergeCell ref="FS14:FS15"/>
    <mergeCell ref="FT14:FT15"/>
    <mergeCell ref="FU14:FU15"/>
    <mergeCell ref="FV14:FV15"/>
    <mergeCell ref="FM15:FM16"/>
    <mergeCell ref="FN15:FN16"/>
    <mergeCell ref="FO15:FO16"/>
    <mergeCell ref="FP15:FP16"/>
    <mergeCell ref="E16:E21"/>
    <mergeCell ref="FM17:FM18"/>
    <mergeCell ref="FN17:FN18"/>
    <mergeCell ref="FO17:FO18"/>
    <mergeCell ref="FP17:FP18"/>
    <mergeCell ref="FX18:FX19"/>
    <mergeCell ref="FY18:FY19"/>
    <mergeCell ref="FZ18:FZ19"/>
    <mergeCell ref="GA18:GA19"/>
    <mergeCell ref="GB18:GB19"/>
    <mergeCell ref="FX20:FX21"/>
    <mergeCell ref="FY20:FY21"/>
    <mergeCell ref="FZ20:FZ21"/>
    <mergeCell ref="GA20:GA21"/>
    <mergeCell ref="GB20:GB21"/>
    <mergeCell ref="FM21:FM22"/>
    <mergeCell ref="FN21:FN22"/>
    <mergeCell ref="FO21:FO22"/>
    <mergeCell ref="FP21:FP22"/>
    <mergeCell ref="E22:E27"/>
    <mergeCell ref="FM23:FM24"/>
    <mergeCell ref="FN23:FN24"/>
    <mergeCell ref="FO23:FO24"/>
    <mergeCell ref="FP23:FP24"/>
    <mergeCell ref="FR24:FR25"/>
    <mergeCell ref="FS24:FS25"/>
    <mergeCell ref="FT24:FT25"/>
    <mergeCell ref="FU24:FU25"/>
    <mergeCell ref="FV24:FV25"/>
    <mergeCell ref="GJ25:GK26"/>
    <mergeCell ref="FR26:FR27"/>
    <mergeCell ref="FS26:FS27"/>
    <mergeCell ref="FT26:FT27"/>
    <mergeCell ref="FU26:FU27"/>
    <mergeCell ref="FV26:FV27"/>
    <mergeCell ref="FM27:FM28"/>
    <mergeCell ref="FN27:FN28"/>
    <mergeCell ref="FO27:FO28"/>
    <mergeCell ref="FP27:FP28"/>
    <mergeCell ref="E28:E33"/>
    <mergeCell ref="FM29:FM30"/>
    <mergeCell ref="FN29:FN30"/>
    <mergeCell ref="FO29:FO30"/>
    <mergeCell ref="FP29:FP30"/>
    <mergeCell ref="GD30:GD31"/>
    <mergeCell ref="GE30:GE31"/>
    <mergeCell ref="GF30:GF31"/>
    <mergeCell ref="GG30:GG31"/>
    <mergeCell ref="GH30:GH31"/>
    <mergeCell ref="GM30:GM31"/>
    <mergeCell ref="GD32:GD33"/>
    <mergeCell ref="GE32:GE33"/>
    <mergeCell ref="GF32:GF33"/>
    <mergeCell ref="GG32:GG33"/>
    <mergeCell ref="GH32:GH33"/>
    <mergeCell ref="GM32:GM33"/>
    <mergeCell ref="FM33:FM34"/>
    <mergeCell ref="FN33:FN34"/>
    <mergeCell ref="FO33:FO34"/>
    <mergeCell ref="FP33:FP34"/>
    <mergeCell ref="E34:E39"/>
    <mergeCell ref="FM35:FM36"/>
    <mergeCell ref="FN35:FN36"/>
    <mergeCell ref="FO35:FO36"/>
    <mergeCell ref="FP35:FP36"/>
    <mergeCell ref="FR36:FR37"/>
    <mergeCell ref="FS36:FS37"/>
    <mergeCell ref="FT36:FT37"/>
    <mergeCell ref="FU36:FU37"/>
    <mergeCell ref="FV36:FV37"/>
    <mergeCell ref="FR38:FR39"/>
    <mergeCell ref="FS38:FS39"/>
    <mergeCell ref="FT38:FT39"/>
    <mergeCell ref="FU38:FU39"/>
    <mergeCell ref="FV38:FV39"/>
    <mergeCell ref="FM39:FM40"/>
    <mergeCell ref="FN39:FN40"/>
    <mergeCell ref="FO39:FO40"/>
    <mergeCell ref="FP39:FP40"/>
    <mergeCell ref="E40:E45"/>
    <mergeCell ref="FM41:FM42"/>
    <mergeCell ref="FN41:FN42"/>
    <mergeCell ref="FO41:FO42"/>
    <mergeCell ref="FP41:FP42"/>
    <mergeCell ref="FX42:FX43"/>
    <mergeCell ref="FY42:FY43"/>
    <mergeCell ref="FZ42:FZ43"/>
    <mergeCell ref="GA42:GA43"/>
    <mergeCell ref="GB42:GB43"/>
    <mergeCell ref="GM42:GM43"/>
    <mergeCell ref="FX44:FX45"/>
    <mergeCell ref="FY44:FY45"/>
    <mergeCell ref="FZ44:FZ45"/>
    <mergeCell ref="GA44:GA45"/>
    <mergeCell ref="GB44:GB45"/>
    <mergeCell ref="GM44:GM45"/>
    <mergeCell ref="FM45:FM46"/>
    <mergeCell ref="FN45:FN46"/>
    <mergeCell ref="FO45:FO46"/>
    <mergeCell ref="FP45:FP46"/>
    <mergeCell ref="E46:E51"/>
    <mergeCell ref="FM47:FM48"/>
    <mergeCell ref="FN47:FN48"/>
    <mergeCell ref="FO47:FO48"/>
    <mergeCell ref="FP47:FP48"/>
    <mergeCell ref="FR48:FR49"/>
    <mergeCell ref="FS48:FS49"/>
    <mergeCell ref="FT48:FT49"/>
    <mergeCell ref="FU48:FU49"/>
    <mergeCell ref="FV48:FV49"/>
    <mergeCell ref="FR50:FR51"/>
    <mergeCell ref="FS50:FS51"/>
    <mergeCell ref="FT50:FT51"/>
    <mergeCell ref="FU50:FU51"/>
    <mergeCell ref="FV50:FV51"/>
    <mergeCell ref="FM51:FM52"/>
    <mergeCell ref="FN51:FN52"/>
    <mergeCell ref="FO51:FO52"/>
    <mergeCell ref="FP51:FP52"/>
    <mergeCell ref="E52:E57"/>
    <mergeCell ref="FM53:FM54"/>
    <mergeCell ref="FN53:FN54"/>
    <mergeCell ref="FO53:FO54"/>
    <mergeCell ref="FP53:FP54"/>
    <mergeCell ref="GJ54:GJ55"/>
    <mergeCell ref="GJ56:GJ57"/>
    <mergeCell ref="FM57:FM58"/>
    <mergeCell ref="FN57:FN58"/>
    <mergeCell ref="FO57:FO58"/>
    <mergeCell ref="FP57:FP58"/>
    <mergeCell ref="E58:E63"/>
    <mergeCell ref="FM59:FM60"/>
    <mergeCell ref="FN59:FN60"/>
    <mergeCell ref="FO59:FO60"/>
    <mergeCell ref="FP59:FP60"/>
    <mergeCell ref="FR60:FR61"/>
    <mergeCell ref="FS60:FS61"/>
    <mergeCell ref="FT60:FT61"/>
    <mergeCell ref="FU60:FU61"/>
    <mergeCell ref="FV60:FV61"/>
    <mergeCell ref="FR62:FR63"/>
    <mergeCell ref="FS62:FS63"/>
    <mergeCell ref="FT62:FT63"/>
    <mergeCell ref="FU62:FU63"/>
    <mergeCell ref="FV62:FV63"/>
    <mergeCell ref="FM63:FM64"/>
    <mergeCell ref="FN63:FN64"/>
    <mergeCell ref="FO63:FO64"/>
    <mergeCell ref="FP63:FP64"/>
    <mergeCell ref="GJ63:GJ64"/>
    <mergeCell ref="E64:E69"/>
    <mergeCell ref="FM65:FM66"/>
    <mergeCell ref="FN65:FN66"/>
    <mergeCell ref="FO65:FO66"/>
    <mergeCell ref="FP65:FP66"/>
    <mergeCell ref="GJ65:GJ66"/>
    <mergeCell ref="FX66:FX67"/>
    <mergeCell ref="FY66:FY67"/>
    <mergeCell ref="FZ66:FZ67"/>
    <mergeCell ref="GA66:GA67"/>
    <mergeCell ref="GB66:GB67"/>
    <mergeCell ref="FX68:FX69"/>
    <mergeCell ref="FY68:FY69"/>
    <mergeCell ref="FZ68:FZ69"/>
    <mergeCell ref="GA68:GA69"/>
    <mergeCell ref="GB68:GB69"/>
    <mergeCell ref="FM69:FM70"/>
    <mergeCell ref="FN69:FN70"/>
    <mergeCell ref="FO69:FO70"/>
    <mergeCell ref="FP69:FP70"/>
    <mergeCell ref="E70:E75"/>
    <mergeCell ref="FM71:FM72"/>
    <mergeCell ref="FN71:FN72"/>
    <mergeCell ref="FO71:FO72"/>
    <mergeCell ref="FP71:FP72"/>
    <mergeCell ref="FR72:FR73"/>
    <mergeCell ref="FS72:FS73"/>
    <mergeCell ref="FT72:FT73"/>
    <mergeCell ref="FU72:FU73"/>
    <mergeCell ref="FV72:FV73"/>
    <mergeCell ref="FR74:FR75"/>
    <mergeCell ref="FS74:FS75"/>
    <mergeCell ref="FT74:FT75"/>
    <mergeCell ref="FU74:FU75"/>
    <mergeCell ref="FV74:FV75"/>
    <mergeCell ref="FM75:FM76"/>
    <mergeCell ref="FN75:FN76"/>
    <mergeCell ref="FO75:FO76"/>
    <mergeCell ref="FP75:FP76"/>
    <mergeCell ref="E76:E81"/>
    <mergeCell ref="FM77:FM78"/>
    <mergeCell ref="FN77:FN78"/>
    <mergeCell ref="FO77:FO78"/>
    <mergeCell ref="FP77:FP78"/>
    <mergeCell ref="FX78:FX79"/>
    <mergeCell ref="FY78:FY79"/>
    <mergeCell ref="FZ78:FZ79"/>
    <mergeCell ref="GD78:GD79"/>
    <mergeCell ref="GE78:GE79"/>
    <mergeCell ref="GF78:GF79"/>
    <mergeCell ref="GG78:GG79"/>
    <mergeCell ref="GH78:GH79"/>
    <mergeCell ref="FX80:FX81"/>
    <mergeCell ref="FY80:FY81"/>
    <mergeCell ref="FZ80:FZ81"/>
    <mergeCell ref="GD80:GD81"/>
    <mergeCell ref="GE80:GE81"/>
    <mergeCell ref="GF80:GF81"/>
    <mergeCell ref="GG80:GG81"/>
    <mergeCell ref="GH80:GH81"/>
    <mergeCell ref="FM81:FM82"/>
    <mergeCell ref="FN81:FN82"/>
    <mergeCell ref="FO81:FO82"/>
    <mergeCell ref="FP81:FP82"/>
    <mergeCell ref="FM83:FM84"/>
    <mergeCell ref="FN83:FN84"/>
    <mergeCell ref="FO83:FO84"/>
    <mergeCell ref="FP83:FP84"/>
    <mergeCell ref="FR84:FR85"/>
    <mergeCell ref="FS84:FS85"/>
    <mergeCell ref="FT84:FT85"/>
    <mergeCell ref="FU84:FU85"/>
    <mergeCell ref="FV84:FV85"/>
    <mergeCell ref="FR86:FR87"/>
    <mergeCell ref="FS86:FS87"/>
    <mergeCell ref="FT86:FT87"/>
    <mergeCell ref="FU86:FU87"/>
    <mergeCell ref="FV86:FV87"/>
    <mergeCell ref="FM87:FM88"/>
    <mergeCell ref="FN87:FN88"/>
    <mergeCell ref="FO87:FO88"/>
    <mergeCell ref="FP87:FP88"/>
    <mergeCell ref="FM89:FM90"/>
    <mergeCell ref="FN89:FN90"/>
    <mergeCell ref="FO89:FO90"/>
    <mergeCell ref="FP89:FP90"/>
    <mergeCell ref="FX90:FX91"/>
    <mergeCell ref="FY90:FY91"/>
    <mergeCell ref="FZ90:FZ91"/>
    <mergeCell ref="GA90:GA91"/>
    <mergeCell ref="GB90:GB91"/>
    <mergeCell ref="FX92:FX93"/>
    <mergeCell ref="FY92:FY93"/>
    <mergeCell ref="FZ92:FZ93"/>
    <mergeCell ref="GA92:GA93"/>
    <mergeCell ref="GB92:GB93"/>
    <mergeCell ref="FM93:FM94"/>
    <mergeCell ref="FN93:FN94"/>
    <mergeCell ref="FO93:FO94"/>
    <mergeCell ref="FP93:FP94"/>
    <mergeCell ref="FM95:FM96"/>
    <mergeCell ref="FN95:FN96"/>
    <mergeCell ref="FO95:FO96"/>
    <mergeCell ref="FP95:FP96"/>
    <mergeCell ref="FR96:FR97"/>
    <mergeCell ref="FS96:FS97"/>
    <mergeCell ref="FT96:FT97"/>
    <mergeCell ref="FU96:FU97"/>
    <mergeCell ref="FV96:FV97"/>
    <mergeCell ref="FR98:FR99"/>
    <mergeCell ref="FS98:FS99"/>
    <mergeCell ref="FT98:FT99"/>
    <mergeCell ref="FU98:FU99"/>
    <mergeCell ref="FV98:FV99"/>
    <mergeCell ref="FM99:FM100"/>
    <mergeCell ref="FN99:FN100"/>
    <mergeCell ref="FO99:FO100"/>
    <mergeCell ref="FP99:FP100"/>
    <mergeCell ref="FM101:FM102"/>
    <mergeCell ref="FN101:FN102"/>
    <mergeCell ref="FO101:FO102"/>
    <mergeCell ref="FP101:FP102"/>
  </mergeCells>
  <hyperlinks>
    <hyperlink ref="FF2" r:id="rId1" display="https://www.business-plan-excel.fr/produit/mot-de-passe-simulateur-coupe-du-monde/"/>
  </hyperlinks>
  <printOptions headings="false" gridLines="false" gridLinesSet="true" horizontalCentered="true" verticalCentered="true"/>
  <pageMargins left="0.472222222222222" right="0.708333333333333" top="0.39375" bottom="0.39375" header="0.511811023622047" footer="0.511811023622047"/>
  <pageSetup paperSize="9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2" manualBreakCount="2">
    <brk id="166" man="true" max="65535" min="0"/>
    <brk id="185" man="true" max="65535" min="0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1"/>
  <sheetViews>
    <sheetView showFormulas="false" showGridLines="false" showRowColHeaders="true" showZeros="true" rightToLeft="false" tabSelected="false" showOutlineSymbols="true" defaultGridColor="true" view="normal" topLeftCell="J1" colorId="64" zoomScale="90" zoomScaleNormal="90" zoomScalePageLayoutView="100" workbookViewId="0">
      <selection pane="topLeft" activeCell="J1" activeCellId="0" sqref="J1"/>
    </sheetView>
  </sheetViews>
  <sheetFormatPr defaultColWidth="11.00390625" defaultRowHeight="13.5" customHeight="false" zeroHeight="false" outlineLevelRow="0" outlineLevelCol="0"/>
  <cols>
    <col collapsed="false" customWidth="true" hidden="true" outlineLevel="0" max="2" min="1" style="1" width="27.87"/>
    <col collapsed="false" customWidth="false" hidden="true" outlineLevel="0" max="8" min="3" style="1" width="11"/>
    <col collapsed="false" customWidth="true" hidden="true" outlineLevel="0" max="9" min="9" style="1" width="11.75"/>
    <col collapsed="false" customWidth="true" hidden="false" outlineLevel="0" max="10" min="10" style="1" width="9"/>
    <col collapsed="false" customWidth="true" hidden="false" outlineLevel="0" max="11" min="11" style="1" width="27.75"/>
    <col collapsed="false" customWidth="true" hidden="false" outlineLevel="0" max="16" min="12" style="1" width="8.38"/>
    <col collapsed="false" customWidth="true" hidden="false" outlineLevel="0" max="23" min="17" style="1" width="8.25"/>
    <col collapsed="false" customWidth="true" hidden="false" outlineLevel="0" max="31" min="24" style="1" width="16.5"/>
    <col collapsed="false" customWidth="false" hidden="false" outlineLevel="0" max="16384" min="32" style="1" width="11"/>
  </cols>
  <sheetData>
    <row r="1" customFormat="false" ht="26.8" hidden="false" customHeight="false" outlineLevel="0" collapsed="false">
      <c r="J1" s="167" t="s">
        <v>249</v>
      </c>
    </row>
    <row r="3" customFormat="false" ht="15" hidden="false" customHeight="false" outlineLevel="0" collapsed="false">
      <c r="J3" s="168" t="s">
        <v>250</v>
      </c>
    </row>
    <row r="4" customFormat="false" ht="7.5" hidden="false" customHeight="true" outlineLevel="0" collapsed="false">
      <c r="L4" s="169" t="n">
        <v>3</v>
      </c>
      <c r="M4" s="169" t="n">
        <v>4</v>
      </c>
      <c r="N4" s="169" t="n">
        <v>5</v>
      </c>
      <c r="O4" s="169" t="n">
        <v>6</v>
      </c>
      <c r="P4" s="169" t="n">
        <v>2</v>
      </c>
    </row>
    <row r="5" customFormat="false" ht="45" hidden="false" customHeight="true" outlineLevel="0" collapsed="false">
      <c r="A5" s="170" t="s">
        <v>14</v>
      </c>
      <c r="B5" s="170" t="s">
        <v>251</v>
      </c>
      <c r="C5" s="171" t="s">
        <v>8</v>
      </c>
      <c r="D5" s="172" t="s">
        <v>9</v>
      </c>
      <c r="E5" s="172" t="s">
        <v>10</v>
      </c>
      <c r="F5" s="172" t="s">
        <v>155</v>
      </c>
      <c r="G5" s="173" t="s">
        <v>252</v>
      </c>
      <c r="H5" s="173" t="s">
        <v>253</v>
      </c>
      <c r="I5" s="173" t="s">
        <v>254</v>
      </c>
      <c r="J5" s="170" t="s">
        <v>254</v>
      </c>
      <c r="K5" s="170" t="s">
        <v>14</v>
      </c>
      <c r="L5" s="172" t="s">
        <v>8</v>
      </c>
      <c r="M5" s="172" t="s">
        <v>9</v>
      </c>
      <c r="N5" s="172" t="s">
        <v>10</v>
      </c>
      <c r="O5" s="172" t="s">
        <v>155</v>
      </c>
      <c r="P5" s="174" t="s">
        <v>255</v>
      </c>
      <c r="Q5" s="175" t="s">
        <v>256</v>
      </c>
      <c r="R5" s="175"/>
    </row>
    <row r="6" customFormat="false" ht="18" hidden="false" customHeight="true" outlineLevel="0" collapsed="false">
      <c r="A6" s="176" t="str">
        <f aca="false">'Tableau Résultats'!FF13</f>
        <v>Corée du Sud</v>
      </c>
      <c r="B6" s="176" t="s">
        <v>18</v>
      </c>
      <c r="C6" s="176" t="n">
        <f aca="false">'Tableau Résultats'!FG13</f>
        <v>0</v>
      </c>
      <c r="D6" s="176" t="n">
        <f aca="false">'Tableau Résultats'!FH13</f>
        <v>0</v>
      </c>
      <c r="E6" s="176" t="n">
        <f aca="false">'Tableau Résultats'!FI13</f>
        <v>0</v>
      </c>
      <c r="F6" s="176" t="n">
        <f aca="false">'Tableau Résultats'!FJ13</f>
        <v>0</v>
      </c>
      <c r="G6" s="110" t="n">
        <f aca="false">C6+(0.5+F6/100)+D6/100000+1/10000000</f>
        <v>0.5000001</v>
      </c>
      <c r="H6" s="110" t="str">
        <f aca="false">A6</f>
        <v>Corée du Sud</v>
      </c>
      <c r="I6" s="110" t="n">
        <f aca="false">LARGE($G$6:$G$17,1)</f>
        <v>0.5000012</v>
      </c>
      <c r="J6" s="177" t="n">
        <v>1</v>
      </c>
      <c r="K6" s="177" t="str">
        <f aca="false">VLOOKUP(I6,$G$6:$H$17,2,0)</f>
        <v>Ghana</v>
      </c>
      <c r="L6" s="177" t="n">
        <f aca="false">VLOOKUP($K6,$A$6:$F$17,L$4,0)</f>
        <v>0</v>
      </c>
      <c r="M6" s="177" t="n">
        <f aca="false">VLOOKUP($K6,$A$6:$F$17,M$4,0)</f>
        <v>0</v>
      </c>
      <c r="N6" s="177" t="n">
        <f aca="false">VLOOKUP($K6,$A$6:$F$17,N$4,0)</f>
        <v>0</v>
      </c>
      <c r="O6" s="177" t="n">
        <f aca="false">VLOOKUP($K6,$A$6:$F$17,O$4,0)</f>
        <v>0</v>
      </c>
      <c r="P6" s="177" t="str">
        <f aca="false">VLOOKUP($K6,$A$6:$F$17,P$4,0)</f>
        <v>L</v>
      </c>
      <c r="Q6" s="177" t="str">
        <f aca="false">K6</f>
        <v>Ghana</v>
      </c>
      <c r="R6" s="177"/>
      <c r="V6" s="8" t="s">
        <v>3</v>
      </c>
    </row>
    <row r="7" customFormat="false" ht="18" hidden="false" customHeight="true" outlineLevel="0" collapsed="false">
      <c r="A7" s="176" t="str">
        <f aca="false">'Tableau Résultats'!FF19</f>
        <v>Qatar</v>
      </c>
      <c r="B7" s="176" t="s">
        <v>27</v>
      </c>
      <c r="C7" s="176" t="n">
        <f aca="false">'Tableau Résultats'!FG19</f>
        <v>0</v>
      </c>
      <c r="D7" s="176" t="n">
        <f aca="false">'Tableau Résultats'!FH19</f>
        <v>0</v>
      </c>
      <c r="E7" s="176" t="n">
        <f aca="false">'Tableau Résultats'!FI19</f>
        <v>0</v>
      </c>
      <c r="F7" s="176" t="n">
        <f aca="false">'Tableau Résultats'!FJ19</f>
        <v>0</v>
      </c>
      <c r="G7" s="110" t="n">
        <f aca="false">C7+(0.5+F7/100)+D7/100000+2/10000000</f>
        <v>0.5000002</v>
      </c>
      <c r="H7" s="110" t="str">
        <f aca="false">A7</f>
        <v>Qatar</v>
      </c>
      <c r="I7" s="110" t="n">
        <f aca="false">LARGE($G$6:$G$17,2)</f>
        <v>0.5000011</v>
      </c>
      <c r="J7" s="177" t="n">
        <v>2</v>
      </c>
      <c r="K7" s="177" t="str">
        <f aca="false">VLOOKUP(I7,$G$6:$H$17,2,0)</f>
        <v>Ouzbékistan</v>
      </c>
      <c r="L7" s="177" t="n">
        <f aca="false">VLOOKUP($K7,$A$6:$F$17,L$4,0)</f>
        <v>0</v>
      </c>
      <c r="M7" s="177" t="n">
        <f aca="false">VLOOKUP($K7,$A$6:$F$17,M$4,0)</f>
        <v>0</v>
      </c>
      <c r="N7" s="177" t="n">
        <f aca="false">VLOOKUP($K7,$A$6:$F$17,N$4,0)</f>
        <v>0</v>
      </c>
      <c r="O7" s="177" t="n">
        <f aca="false">VLOOKUP($K7,$A$6:$F$17,O$4,0)</f>
        <v>0</v>
      </c>
      <c r="P7" s="177" t="str">
        <f aca="false">VLOOKUP($K7,$A$6:$F$17,P$4,0)</f>
        <v>K</v>
      </c>
      <c r="Q7" s="177" t="str">
        <f aca="false">K7</f>
        <v>Ouzbékistan</v>
      </c>
      <c r="R7" s="177"/>
      <c r="V7" s="9" t="s">
        <v>4</v>
      </c>
      <c r="W7" s="9"/>
      <c r="X7" s="9"/>
      <c r="Y7" s="9"/>
      <c r="Z7" s="9"/>
      <c r="AA7" s="9"/>
      <c r="AB7" s="9"/>
    </row>
    <row r="8" customFormat="false" ht="18" hidden="false" customHeight="true" outlineLevel="0" collapsed="false">
      <c r="A8" s="176" t="str">
        <f aca="false">'Tableau Résultats'!FF25</f>
        <v>Haïti</v>
      </c>
      <c r="B8" s="176" t="s">
        <v>36</v>
      </c>
      <c r="C8" s="176" t="n">
        <f aca="false">'Tableau Résultats'!FG25</f>
        <v>0</v>
      </c>
      <c r="D8" s="176" t="n">
        <f aca="false">'Tableau Résultats'!FH25</f>
        <v>0</v>
      </c>
      <c r="E8" s="176" t="n">
        <f aca="false">'Tableau Résultats'!FI25</f>
        <v>0</v>
      </c>
      <c r="F8" s="176" t="n">
        <f aca="false">'Tableau Résultats'!FJ25</f>
        <v>0</v>
      </c>
      <c r="G8" s="110" t="n">
        <f aca="false">C8+(0.5+F8/100)+D8/100000+3/10000000</f>
        <v>0.5000003</v>
      </c>
      <c r="H8" s="110" t="str">
        <f aca="false">A8</f>
        <v>Haïti</v>
      </c>
      <c r="I8" s="110" t="n">
        <f aca="false">LARGE($G$6:$G$17,3)</f>
        <v>0.500001</v>
      </c>
      <c r="J8" s="177" t="n">
        <v>3</v>
      </c>
      <c r="K8" s="177" t="str">
        <f aca="false">VLOOKUP(I8,$G$6:$H$17,2,0)</f>
        <v>Autriche</v>
      </c>
      <c r="L8" s="177" t="n">
        <f aca="false">VLOOKUP($K8,$A$6:$F$17,L$4,0)</f>
        <v>0</v>
      </c>
      <c r="M8" s="177" t="n">
        <f aca="false">VLOOKUP($K8,$A$6:$F$17,M$4,0)</f>
        <v>0</v>
      </c>
      <c r="N8" s="177" t="n">
        <f aca="false">VLOOKUP($K8,$A$6:$F$17,N$4,0)</f>
        <v>0</v>
      </c>
      <c r="O8" s="177" t="n">
        <f aca="false">VLOOKUP($K8,$A$6:$F$17,O$4,0)</f>
        <v>0</v>
      </c>
      <c r="P8" s="177" t="str">
        <f aca="false">VLOOKUP($K8,$A$6:$F$17,P$4,0)</f>
        <v>J</v>
      </c>
      <c r="Q8" s="177" t="str">
        <f aca="false">K8</f>
        <v>Autriche</v>
      </c>
      <c r="R8" s="177"/>
    </row>
    <row r="9" customFormat="false" ht="18" hidden="false" customHeight="true" outlineLevel="0" collapsed="false">
      <c r="A9" s="176" t="str">
        <f aca="false">'Tableau Résultats'!FF31</f>
        <v>Australie</v>
      </c>
      <c r="B9" s="176" t="s">
        <v>45</v>
      </c>
      <c r="C9" s="176" t="n">
        <f aca="false">'Tableau Résultats'!FG31</f>
        <v>0</v>
      </c>
      <c r="D9" s="176" t="n">
        <f aca="false">'Tableau Résultats'!FH31</f>
        <v>0</v>
      </c>
      <c r="E9" s="176" t="n">
        <f aca="false">'Tableau Résultats'!FI31</f>
        <v>0</v>
      </c>
      <c r="F9" s="176" t="n">
        <f aca="false">'Tableau Résultats'!FJ31</f>
        <v>0</v>
      </c>
      <c r="G9" s="110" t="n">
        <f aca="false">C9+(0.5+F9/100)+D9/100000+4/10000000</f>
        <v>0.5000004</v>
      </c>
      <c r="H9" s="110" t="str">
        <f aca="false">A9</f>
        <v>Australie</v>
      </c>
      <c r="I9" s="110" t="n">
        <f aca="false">LARGE($G$6:$G$17,4)</f>
        <v>0.5000009</v>
      </c>
      <c r="J9" s="177" t="n">
        <v>4</v>
      </c>
      <c r="K9" s="177" t="str">
        <f aca="false">VLOOKUP(I9,$G$6:$H$17,2,0)</f>
        <v>Irak</v>
      </c>
      <c r="L9" s="177" t="n">
        <f aca="false">VLOOKUP($K9,$A$6:$F$17,L$4,0)</f>
        <v>0</v>
      </c>
      <c r="M9" s="177" t="n">
        <f aca="false">VLOOKUP($K9,$A$6:$F$17,M$4,0)</f>
        <v>0</v>
      </c>
      <c r="N9" s="177" t="n">
        <f aca="false">VLOOKUP($K9,$A$6:$F$17,N$4,0)</f>
        <v>0</v>
      </c>
      <c r="O9" s="177" t="n">
        <f aca="false">VLOOKUP($K9,$A$6:$F$17,O$4,0)</f>
        <v>0</v>
      </c>
      <c r="P9" s="177" t="str">
        <f aca="false">VLOOKUP($K9,$A$6:$F$17,P$4,0)</f>
        <v>I</v>
      </c>
      <c r="Q9" s="177" t="str">
        <f aca="false">K9</f>
        <v>Irak</v>
      </c>
      <c r="R9" s="177"/>
      <c r="V9" s="178" t="s">
        <v>257</v>
      </c>
      <c r="W9" s="178"/>
      <c r="X9" s="178"/>
      <c r="Y9" s="178"/>
      <c r="Z9" s="178"/>
      <c r="AA9" s="178"/>
      <c r="AB9" s="178"/>
    </row>
    <row r="10" customFormat="false" ht="18" hidden="false" customHeight="true" outlineLevel="0" collapsed="false">
      <c r="A10" s="176" t="str">
        <f aca="false">'Tableau Résultats'!FF37</f>
        <v>Côte d'Ivoire</v>
      </c>
      <c r="B10" s="176" t="s">
        <v>54</v>
      </c>
      <c r="C10" s="176" t="n">
        <f aca="false">'Tableau Résultats'!FG37</f>
        <v>0</v>
      </c>
      <c r="D10" s="176" t="n">
        <f aca="false">'Tableau Résultats'!FH37</f>
        <v>0</v>
      </c>
      <c r="E10" s="176" t="n">
        <f aca="false">'Tableau Résultats'!FI37</f>
        <v>0</v>
      </c>
      <c r="F10" s="176" t="n">
        <f aca="false">'Tableau Résultats'!FJ37</f>
        <v>0</v>
      </c>
      <c r="G10" s="110" t="n">
        <f aca="false">C10+(0.5+F10/100)+D10/100000+5/10000000</f>
        <v>0.5000005</v>
      </c>
      <c r="H10" s="110" t="str">
        <f aca="false">A10</f>
        <v>Côte d'Ivoire</v>
      </c>
      <c r="I10" s="110" t="n">
        <f aca="false">LARGE($G$6:$G$17,5)</f>
        <v>0.5000008</v>
      </c>
      <c r="J10" s="177" t="n">
        <v>5</v>
      </c>
      <c r="K10" s="177" t="str">
        <f aca="false">VLOOKUP(I10,$G$6:$H$17,2,0)</f>
        <v>Arabie Saoudite</v>
      </c>
      <c r="L10" s="177" t="n">
        <f aca="false">VLOOKUP($K10,$A$6:$F$17,L$4,0)</f>
        <v>0</v>
      </c>
      <c r="M10" s="177" t="n">
        <f aca="false">VLOOKUP($K10,$A$6:$F$17,M$4,0)</f>
        <v>0</v>
      </c>
      <c r="N10" s="177" t="n">
        <f aca="false">VLOOKUP($K10,$A$6:$F$17,N$4,0)</f>
        <v>0</v>
      </c>
      <c r="O10" s="177" t="n">
        <f aca="false">VLOOKUP($K10,$A$6:$F$17,O$4,0)</f>
        <v>0</v>
      </c>
      <c r="P10" s="177" t="str">
        <f aca="false">VLOOKUP($K10,$A$6:$F$17,P$4,0)</f>
        <v>H</v>
      </c>
      <c r="Q10" s="177" t="str">
        <f aca="false">K10</f>
        <v>Arabie Saoudite</v>
      </c>
      <c r="R10" s="177"/>
      <c r="V10" s="178"/>
      <c r="W10" s="178"/>
      <c r="X10" s="178"/>
      <c r="Y10" s="178"/>
      <c r="Z10" s="178"/>
      <c r="AA10" s="178"/>
      <c r="AB10" s="178"/>
    </row>
    <row r="11" customFormat="false" ht="18" hidden="false" customHeight="true" outlineLevel="0" collapsed="false">
      <c r="A11" s="176" t="str">
        <f aca="false">'Tableau Résultats'!FF43</f>
        <v>Suède</v>
      </c>
      <c r="B11" s="176" t="s">
        <v>63</v>
      </c>
      <c r="C11" s="176" t="n">
        <f aca="false">'Tableau Résultats'!FG43</f>
        <v>0</v>
      </c>
      <c r="D11" s="176" t="n">
        <f aca="false">'Tableau Résultats'!FH43</f>
        <v>0</v>
      </c>
      <c r="E11" s="176" t="n">
        <f aca="false">'Tableau Résultats'!FI43</f>
        <v>0</v>
      </c>
      <c r="F11" s="176" t="n">
        <f aca="false">'Tableau Résultats'!FJ43</f>
        <v>0</v>
      </c>
      <c r="G11" s="110" t="n">
        <f aca="false">C11+(0.5+F11/100)+D11/100000+6/10000000</f>
        <v>0.5000006</v>
      </c>
      <c r="H11" s="110" t="str">
        <f aca="false">A11</f>
        <v>Suède</v>
      </c>
      <c r="I11" s="110" t="n">
        <f aca="false">LARGE($G$6:$G$17,6)</f>
        <v>0.5000007</v>
      </c>
      <c r="J11" s="177" t="n">
        <v>6</v>
      </c>
      <c r="K11" s="177" t="str">
        <f aca="false">VLOOKUP(I11,$G$6:$H$17,2,0)</f>
        <v>Iran</v>
      </c>
      <c r="L11" s="177" t="n">
        <f aca="false">VLOOKUP($K11,$A$6:$F$17,L$4,0)</f>
        <v>0</v>
      </c>
      <c r="M11" s="177" t="n">
        <f aca="false">VLOOKUP($K11,$A$6:$F$17,M$4,0)</f>
        <v>0</v>
      </c>
      <c r="N11" s="177" t="n">
        <f aca="false">VLOOKUP($K11,$A$6:$F$17,N$4,0)</f>
        <v>0</v>
      </c>
      <c r="O11" s="177" t="n">
        <f aca="false">VLOOKUP($K11,$A$6:$F$17,O$4,0)</f>
        <v>0</v>
      </c>
      <c r="P11" s="177" t="str">
        <f aca="false">VLOOKUP($K11,$A$6:$F$17,P$4,0)</f>
        <v>G</v>
      </c>
      <c r="Q11" s="177" t="str">
        <f aca="false">K11</f>
        <v>Iran</v>
      </c>
      <c r="R11" s="177"/>
      <c r="V11" s="178"/>
      <c r="W11" s="178"/>
      <c r="X11" s="178"/>
      <c r="Y11" s="178"/>
      <c r="Z11" s="178"/>
      <c r="AA11" s="178"/>
      <c r="AB11" s="178"/>
    </row>
    <row r="12" customFormat="false" ht="18" hidden="false" customHeight="true" outlineLevel="0" collapsed="false">
      <c r="A12" s="176" t="str">
        <f aca="false">'Tableau Résultats'!FF49</f>
        <v>Iran</v>
      </c>
      <c r="B12" s="176" t="s">
        <v>72</v>
      </c>
      <c r="C12" s="176" t="n">
        <f aca="false">'Tableau Résultats'!FG49</f>
        <v>0</v>
      </c>
      <c r="D12" s="176" t="n">
        <f aca="false">'Tableau Résultats'!FH49</f>
        <v>0</v>
      </c>
      <c r="E12" s="176" t="n">
        <f aca="false">'Tableau Résultats'!FI49</f>
        <v>0</v>
      </c>
      <c r="F12" s="176" t="n">
        <f aca="false">'Tableau Résultats'!FJ49</f>
        <v>0</v>
      </c>
      <c r="G12" s="110" t="n">
        <f aca="false">C12+(0.5+F12/100)+D12/100000+7/10000000</f>
        <v>0.5000007</v>
      </c>
      <c r="H12" s="110" t="str">
        <f aca="false">A12</f>
        <v>Iran</v>
      </c>
      <c r="I12" s="110" t="n">
        <f aca="false">LARGE($G$6:$G$17,7)</f>
        <v>0.5000006</v>
      </c>
      <c r="J12" s="177" t="n">
        <v>7</v>
      </c>
      <c r="K12" s="177" t="str">
        <f aca="false">VLOOKUP(I12,$G$6:$H$17,2,0)</f>
        <v>Suède</v>
      </c>
      <c r="L12" s="177" t="n">
        <f aca="false">VLOOKUP($K12,$A$6:$F$17,L$4,0)</f>
        <v>0</v>
      </c>
      <c r="M12" s="177" t="n">
        <f aca="false">VLOOKUP($K12,$A$6:$F$17,M$4,0)</f>
        <v>0</v>
      </c>
      <c r="N12" s="177" t="n">
        <f aca="false">VLOOKUP($K12,$A$6:$F$17,N$4,0)</f>
        <v>0</v>
      </c>
      <c r="O12" s="177" t="n">
        <f aca="false">VLOOKUP($K12,$A$6:$F$17,O$4,0)</f>
        <v>0</v>
      </c>
      <c r="P12" s="177" t="str">
        <f aca="false">VLOOKUP($K12,$A$6:$F$17,P$4,0)</f>
        <v>F</v>
      </c>
      <c r="Q12" s="177" t="str">
        <f aca="false">K12</f>
        <v>Suède</v>
      </c>
      <c r="R12" s="177"/>
      <c r="V12" s="178"/>
      <c r="W12" s="178"/>
      <c r="X12" s="178"/>
      <c r="Y12" s="178"/>
      <c r="Z12" s="178"/>
      <c r="AA12" s="178"/>
      <c r="AB12" s="178"/>
    </row>
    <row r="13" customFormat="false" ht="18" hidden="false" customHeight="true" outlineLevel="0" collapsed="false">
      <c r="A13" s="176" t="str">
        <f aca="false">'Tableau Résultats'!FF55</f>
        <v>Arabie Saoudite</v>
      </c>
      <c r="B13" s="176" t="s">
        <v>81</v>
      </c>
      <c r="C13" s="176" t="n">
        <f aca="false">'Tableau Résultats'!FG55</f>
        <v>0</v>
      </c>
      <c r="D13" s="176" t="n">
        <f aca="false">'Tableau Résultats'!FH55</f>
        <v>0</v>
      </c>
      <c r="E13" s="176" t="n">
        <f aca="false">'Tableau Résultats'!FI55</f>
        <v>0</v>
      </c>
      <c r="F13" s="176" t="n">
        <f aca="false">'Tableau Résultats'!FJ55</f>
        <v>0</v>
      </c>
      <c r="G13" s="110" t="n">
        <f aca="false">C13+(0.5+F13/100)+D13/100000+8/10000000</f>
        <v>0.5000008</v>
      </c>
      <c r="H13" s="110" t="str">
        <f aca="false">A13</f>
        <v>Arabie Saoudite</v>
      </c>
      <c r="I13" s="110" t="n">
        <f aca="false">LARGE($G$6:$G$17,8)</f>
        <v>0.5000005</v>
      </c>
      <c r="J13" s="177" t="n">
        <v>8</v>
      </c>
      <c r="K13" s="177" t="str">
        <f aca="false">VLOOKUP(I13,$G$6:$H$17,2,0)</f>
        <v>Côte d'Ivoire</v>
      </c>
      <c r="L13" s="177" t="n">
        <f aca="false">VLOOKUP($K13,$A$6:$F$17,L$4,0)</f>
        <v>0</v>
      </c>
      <c r="M13" s="177" t="n">
        <f aca="false">VLOOKUP($K13,$A$6:$F$17,M$4,0)</f>
        <v>0</v>
      </c>
      <c r="N13" s="177" t="n">
        <f aca="false">VLOOKUP($K13,$A$6:$F$17,N$4,0)</f>
        <v>0</v>
      </c>
      <c r="O13" s="177" t="n">
        <f aca="false">VLOOKUP($K13,$A$6:$F$17,O$4,0)</f>
        <v>0</v>
      </c>
      <c r="P13" s="177" t="str">
        <f aca="false">VLOOKUP($K13,$A$6:$F$17,P$4,0)</f>
        <v>E</v>
      </c>
      <c r="Q13" s="177" t="str">
        <f aca="false">K13</f>
        <v>Côte d'Ivoire</v>
      </c>
      <c r="R13" s="177"/>
    </row>
    <row r="14" customFormat="false" ht="18" hidden="false" customHeight="true" outlineLevel="0" collapsed="false">
      <c r="A14" s="176" t="str">
        <f aca="false">'Tableau Résultats'!FF61</f>
        <v>Irak</v>
      </c>
      <c r="B14" s="176" t="s">
        <v>90</v>
      </c>
      <c r="C14" s="176" t="n">
        <f aca="false">'Tableau Résultats'!FG61</f>
        <v>0</v>
      </c>
      <c r="D14" s="176" t="n">
        <f aca="false">'Tableau Résultats'!FH61</f>
        <v>0</v>
      </c>
      <c r="E14" s="176" t="n">
        <f aca="false">'Tableau Résultats'!FI61</f>
        <v>0</v>
      </c>
      <c r="F14" s="176" t="n">
        <f aca="false">'Tableau Résultats'!FJ61</f>
        <v>0</v>
      </c>
      <c r="G14" s="110" t="n">
        <f aca="false">C14+(0.5+F14/100)+D14/100000+9/10000000</f>
        <v>0.5000009</v>
      </c>
      <c r="H14" s="110" t="str">
        <f aca="false">A14</f>
        <v>Irak</v>
      </c>
      <c r="I14" s="110" t="n">
        <f aca="false">LARGE($G$6:$G$17,9)</f>
        <v>0.5000004</v>
      </c>
      <c r="J14" s="176" t="n">
        <v>9</v>
      </c>
      <c r="K14" s="176" t="str">
        <f aca="false">VLOOKUP(I14,$G$6:$H$17,2,0)</f>
        <v>Australie</v>
      </c>
      <c r="L14" s="176" t="n">
        <f aca="false">VLOOKUP($K14,$A$6:$F$17,L$4,0)</f>
        <v>0</v>
      </c>
      <c r="M14" s="176" t="n">
        <f aca="false">VLOOKUP($K14,$A$6:$F$17,M$4,0)</f>
        <v>0</v>
      </c>
      <c r="N14" s="176" t="n">
        <f aca="false">VLOOKUP($K14,$A$6:$F$17,N$4,0)</f>
        <v>0</v>
      </c>
      <c r="O14" s="176" t="n">
        <f aca="false">VLOOKUP($K14,$A$6:$F$17,O$4,0)</f>
        <v>0</v>
      </c>
      <c r="P14" s="176" t="str">
        <f aca="false">VLOOKUP($K14,$A$6:$F$17,P$4,0)</f>
        <v>D</v>
      </c>
      <c r="Q14" s="176" t="str">
        <f aca="false">K14</f>
        <v>Australie</v>
      </c>
      <c r="R14" s="176"/>
    </row>
    <row r="15" customFormat="false" ht="18" hidden="false" customHeight="true" outlineLevel="0" collapsed="false">
      <c r="A15" s="176" t="str">
        <f aca="false">'Tableau Résultats'!FF67</f>
        <v>Autriche</v>
      </c>
      <c r="B15" s="176" t="s">
        <v>99</v>
      </c>
      <c r="C15" s="176" t="n">
        <f aca="false">'Tableau Résultats'!FG67</f>
        <v>0</v>
      </c>
      <c r="D15" s="176" t="n">
        <f aca="false">'Tableau Résultats'!FH67</f>
        <v>0</v>
      </c>
      <c r="E15" s="176" t="n">
        <f aca="false">'Tableau Résultats'!FI67</f>
        <v>0</v>
      </c>
      <c r="F15" s="176" t="n">
        <f aca="false">'Tableau Résultats'!FJ67</f>
        <v>0</v>
      </c>
      <c r="G15" s="110" t="n">
        <f aca="false">C15+(0.5+F15/100)+D15/100000+10/10000000</f>
        <v>0.500001</v>
      </c>
      <c r="H15" s="110" t="str">
        <f aca="false">A15</f>
        <v>Autriche</v>
      </c>
      <c r="I15" s="110" t="n">
        <f aca="false">LARGE($G$6:$G$17,10)</f>
        <v>0.5000003</v>
      </c>
      <c r="J15" s="176" t="n">
        <v>10</v>
      </c>
      <c r="K15" s="176" t="str">
        <f aca="false">VLOOKUP(I15,$G$6:$H$17,2,0)</f>
        <v>Haïti</v>
      </c>
      <c r="L15" s="176" t="n">
        <f aca="false">VLOOKUP($K15,$A$6:$F$17,L$4,0)</f>
        <v>0</v>
      </c>
      <c r="M15" s="176" t="n">
        <f aca="false">VLOOKUP($K15,$A$6:$F$17,M$4,0)</f>
        <v>0</v>
      </c>
      <c r="N15" s="176" t="n">
        <f aca="false">VLOOKUP($K15,$A$6:$F$17,N$4,0)</f>
        <v>0</v>
      </c>
      <c r="O15" s="176" t="n">
        <f aca="false">VLOOKUP($K15,$A$6:$F$17,O$4,0)</f>
        <v>0</v>
      </c>
      <c r="P15" s="176" t="str">
        <f aca="false">VLOOKUP($K15,$A$6:$F$17,P$4,0)</f>
        <v>C</v>
      </c>
      <c r="Q15" s="176" t="str">
        <f aca="false">K15</f>
        <v>Haïti</v>
      </c>
      <c r="R15" s="176"/>
    </row>
    <row r="16" customFormat="false" ht="18" hidden="false" customHeight="true" outlineLevel="0" collapsed="false">
      <c r="A16" s="176" t="str">
        <f aca="false">'Tableau Résultats'!FF73</f>
        <v>Ouzbékistan</v>
      </c>
      <c r="B16" s="176" t="s">
        <v>108</v>
      </c>
      <c r="C16" s="176" t="n">
        <f aca="false">'Tableau Résultats'!FG73</f>
        <v>0</v>
      </c>
      <c r="D16" s="176" t="n">
        <f aca="false">'Tableau Résultats'!FH73</f>
        <v>0</v>
      </c>
      <c r="E16" s="176" t="n">
        <f aca="false">'Tableau Résultats'!FI73</f>
        <v>0</v>
      </c>
      <c r="F16" s="176" t="n">
        <f aca="false">'Tableau Résultats'!FJ73</f>
        <v>0</v>
      </c>
      <c r="G16" s="110" t="n">
        <f aca="false">C16+(0.5+F16/100)+D16/100000+11/10000000</f>
        <v>0.5000011</v>
      </c>
      <c r="H16" s="110" t="str">
        <f aca="false">A16</f>
        <v>Ouzbékistan</v>
      </c>
      <c r="I16" s="110" t="n">
        <f aca="false">LARGE($G$6:$G$17,11)</f>
        <v>0.5000002</v>
      </c>
      <c r="J16" s="176" t="n">
        <v>11</v>
      </c>
      <c r="K16" s="176" t="str">
        <f aca="false">VLOOKUP(I16,$G$6:$H$17,2,0)</f>
        <v>Qatar</v>
      </c>
      <c r="L16" s="176" t="n">
        <f aca="false">VLOOKUP($K16,$A$6:$F$17,L$4,0)</f>
        <v>0</v>
      </c>
      <c r="M16" s="176" t="n">
        <f aca="false">VLOOKUP($K16,$A$6:$F$17,M$4,0)</f>
        <v>0</v>
      </c>
      <c r="N16" s="176" t="n">
        <f aca="false">VLOOKUP($K16,$A$6:$F$17,N$4,0)</f>
        <v>0</v>
      </c>
      <c r="O16" s="176" t="n">
        <f aca="false">VLOOKUP($K16,$A$6:$F$17,O$4,0)</f>
        <v>0</v>
      </c>
      <c r="P16" s="176" t="str">
        <f aca="false">VLOOKUP($K16,$A$6:$F$17,P$4,0)</f>
        <v>B</v>
      </c>
      <c r="Q16" s="176" t="str">
        <f aca="false">K16</f>
        <v>Qatar</v>
      </c>
      <c r="R16" s="176"/>
    </row>
    <row r="17" customFormat="false" ht="18" hidden="false" customHeight="true" outlineLevel="0" collapsed="false">
      <c r="A17" s="176" t="str">
        <f aca="false">'Tableau Résultats'!FF79</f>
        <v>Ghana</v>
      </c>
      <c r="B17" s="176" t="s">
        <v>117</v>
      </c>
      <c r="C17" s="176" t="n">
        <f aca="false">'Tableau Résultats'!FG79</f>
        <v>0</v>
      </c>
      <c r="D17" s="176" t="n">
        <f aca="false">'Tableau Résultats'!FH79</f>
        <v>0</v>
      </c>
      <c r="E17" s="176" t="n">
        <f aca="false">'Tableau Résultats'!FI79</f>
        <v>0</v>
      </c>
      <c r="F17" s="176" t="n">
        <f aca="false">'Tableau Résultats'!FJ79</f>
        <v>0</v>
      </c>
      <c r="G17" s="110" t="n">
        <f aca="false">C17+(0.5+F17/100)+D17/100000+12/10000000</f>
        <v>0.5000012</v>
      </c>
      <c r="H17" s="110" t="str">
        <f aca="false">A17</f>
        <v>Ghana</v>
      </c>
      <c r="I17" s="110" t="n">
        <f aca="false">LARGE($G$6:$G$17,12)</f>
        <v>0.5000001</v>
      </c>
      <c r="J17" s="176" t="n">
        <v>12</v>
      </c>
      <c r="K17" s="176" t="str">
        <f aca="false">VLOOKUP(I17,$G$6:$H$17,2,0)</f>
        <v>Corée du Sud</v>
      </c>
      <c r="L17" s="176" t="n">
        <f aca="false">VLOOKUP($K17,$A$6:$F$17,L$4,0)</f>
        <v>0</v>
      </c>
      <c r="M17" s="176" t="n">
        <f aca="false">VLOOKUP($K17,$A$6:$F$17,M$4,0)</f>
        <v>0</v>
      </c>
      <c r="N17" s="176" t="n">
        <f aca="false">VLOOKUP($K17,$A$6:$F$17,N$4,0)</f>
        <v>0</v>
      </c>
      <c r="O17" s="176" t="n">
        <f aca="false">VLOOKUP($K17,$A$6:$F$17,O$4,0)</f>
        <v>0</v>
      </c>
      <c r="P17" s="176" t="str">
        <f aca="false">VLOOKUP($K17,$A$6:$F$17,P$4,0)</f>
        <v>A</v>
      </c>
      <c r="Q17" s="176" t="str">
        <f aca="false">K17</f>
        <v>Corée du Sud</v>
      </c>
      <c r="R17" s="176"/>
    </row>
    <row r="19" customFormat="false" ht="21.75" hidden="false" customHeight="true" outlineLevel="0" collapsed="false">
      <c r="AG19" s="179" t="s">
        <v>258</v>
      </c>
      <c r="AH19" s="24" t="str">
        <f aca="false">P6&amp;P7&amp;P8&amp;P9&amp;P10&amp;P11&amp;P12&amp;P13</f>
        <v>LKJIHGFE</v>
      </c>
    </row>
    <row r="20" customFormat="false" ht="8.25" hidden="false" customHeight="true" outlineLevel="0" collapsed="false"/>
    <row r="21" customFormat="false" ht="15" hidden="false" customHeight="false" outlineLevel="0" collapsed="false">
      <c r="AM21" s="180" t="s">
        <v>259</v>
      </c>
    </row>
    <row r="22" customFormat="false" ht="15" hidden="true" customHeight="false" outlineLevel="0" collapsed="false">
      <c r="K22" s="181" t="s">
        <v>260</v>
      </c>
      <c r="L22" s="182" t="s">
        <v>261</v>
      </c>
      <c r="M22" s="183"/>
      <c r="N22" s="183"/>
      <c r="O22" s="183"/>
      <c r="P22" s="183"/>
      <c r="Q22" s="183"/>
      <c r="R22" s="184"/>
      <c r="S22" s="184"/>
      <c r="T22" s="184"/>
      <c r="U22" s="184"/>
      <c r="V22" s="184"/>
      <c r="W22" s="185"/>
      <c r="X22" s="186" t="s">
        <v>262</v>
      </c>
      <c r="Y22" s="187"/>
      <c r="Z22" s="187"/>
      <c r="AA22" s="187"/>
      <c r="AB22" s="187"/>
      <c r="AC22" s="187"/>
      <c r="AD22" s="187"/>
      <c r="AE22" s="188"/>
      <c r="AG22" s="24" t="s">
        <v>263</v>
      </c>
      <c r="AM22" s="189"/>
    </row>
    <row r="23" customFormat="false" ht="13.8" hidden="true" customHeight="false" outlineLevel="0" collapsed="false">
      <c r="L23" s="190"/>
      <c r="M23" s="191"/>
      <c r="N23" s="191"/>
      <c r="O23" s="192" t="s">
        <v>264</v>
      </c>
      <c r="P23" s="191"/>
      <c r="Q23" s="191"/>
      <c r="R23" s="193"/>
      <c r="S23" s="193"/>
      <c r="T23" s="193"/>
      <c r="U23" s="193"/>
      <c r="V23" s="193"/>
      <c r="W23" s="194"/>
      <c r="X23" s="12" t="s">
        <v>265</v>
      </c>
      <c r="Y23" s="12" t="s">
        <v>266</v>
      </c>
      <c r="Z23" s="12" t="s">
        <v>267</v>
      </c>
      <c r="AA23" s="12" t="s">
        <v>268</v>
      </c>
      <c r="AB23" s="12" t="s">
        <v>269</v>
      </c>
      <c r="AC23" s="12" t="s">
        <v>270</v>
      </c>
      <c r="AD23" s="12" t="s">
        <v>271</v>
      </c>
      <c r="AE23" s="12" t="s">
        <v>272</v>
      </c>
      <c r="AG23" s="12" t="s">
        <v>18</v>
      </c>
      <c r="AH23" s="12" t="s">
        <v>27</v>
      </c>
      <c r="AI23" s="12" t="s">
        <v>36</v>
      </c>
      <c r="AJ23" s="12" t="s">
        <v>45</v>
      </c>
      <c r="AK23" s="12" t="s">
        <v>54</v>
      </c>
      <c r="AL23" s="12" t="s">
        <v>63</v>
      </c>
      <c r="AM23" s="189"/>
    </row>
    <row r="24" customFormat="false" ht="13.8" hidden="true" customHeight="false" outlineLevel="0" collapsed="false">
      <c r="L24" s="195" t="s">
        <v>18</v>
      </c>
      <c r="M24" s="195" t="s">
        <v>27</v>
      </c>
      <c r="N24" s="195" t="s">
        <v>36</v>
      </c>
      <c r="O24" s="195" t="s">
        <v>45</v>
      </c>
      <c r="P24" s="195" t="s">
        <v>273</v>
      </c>
      <c r="Q24" s="195" t="s">
        <v>63</v>
      </c>
      <c r="R24" s="195" t="s">
        <v>273</v>
      </c>
      <c r="S24" s="195" t="s">
        <v>273</v>
      </c>
      <c r="T24" s="195" t="s">
        <v>273</v>
      </c>
      <c r="U24" s="195" t="s">
        <v>273</v>
      </c>
      <c r="V24" s="195" t="s">
        <v>273</v>
      </c>
      <c r="W24" s="195" t="s">
        <v>273</v>
      </c>
      <c r="X24" s="12"/>
      <c r="Y24" s="12"/>
      <c r="Z24" s="12"/>
      <c r="AA24" s="12"/>
      <c r="AB24" s="12"/>
      <c r="AC24" s="12"/>
      <c r="AD24" s="12"/>
      <c r="AE24" s="12" t="s">
        <v>36</v>
      </c>
      <c r="AG24" s="195" t="str">
        <f aca="false">IF(ISNUMBER(SEARCH(L24,$AH$19)),"OUI","NON")</f>
        <v>NON</v>
      </c>
      <c r="AH24" s="195" t="str">
        <f aca="false">IF(ISNUMBER(SEARCH(M24,$AH$19)),"OUI","NON")</f>
        <v>NON</v>
      </c>
      <c r="AI24" s="195" t="str">
        <f aca="false">IF(ISNUMBER(SEARCH(N24,$AH$19)),"OUI","NON")</f>
        <v>NON</v>
      </c>
      <c r="AJ24" s="195" t="str">
        <f aca="false">IF(ISNUMBER(SEARCH(O24,$AH$19)),"OUI","NON")</f>
        <v>NON</v>
      </c>
      <c r="AK24" s="195" t="str">
        <f aca="false">IF(ISNUMBER(SEARCH(P24,$AH$19)),"OUI","NON")</f>
        <v>NON</v>
      </c>
      <c r="AL24" s="195" t="str">
        <f aca="false">IF(ISNUMBER(SEARCH(Q24,$AH$19)),"OUI","NON")</f>
        <v>OUI</v>
      </c>
      <c r="AM24" s="196" t="str">
        <f aca="false">IF(COUNTIF(AG24:AL24,"OUI")=4,"COMBINAISON RETENUE","non")</f>
        <v>non</v>
      </c>
    </row>
    <row r="25" customFormat="false" ht="13.8" hidden="true" customHeight="false" outlineLevel="0" collapsed="false">
      <c r="L25" s="195" t="s">
        <v>273</v>
      </c>
      <c r="M25" s="195" t="s">
        <v>273</v>
      </c>
      <c r="N25" s="195" t="s">
        <v>36</v>
      </c>
      <c r="O25" s="195" t="s">
        <v>45</v>
      </c>
      <c r="P25" s="195" t="s">
        <v>273</v>
      </c>
      <c r="Q25" s="195" t="s">
        <v>63</v>
      </c>
      <c r="R25" s="195" t="s">
        <v>72</v>
      </c>
      <c r="S25" s="195" t="s">
        <v>81</v>
      </c>
      <c r="T25" s="195" t="s">
        <v>273</v>
      </c>
      <c r="U25" s="195" t="s">
        <v>273</v>
      </c>
      <c r="V25" s="195" t="s">
        <v>273</v>
      </c>
      <c r="W25" s="195" t="s">
        <v>273</v>
      </c>
      <c r="X25" s="12"/>
      <c r="Y25" s="12"/>
      <c r="Z25" s="12"/>
      <c r="AA25" s="12"/>
      <c r="AB25" s="12"/>
      <c r="AC25" s="12"/>
      <c r="AD25" s="12"/>
      <c r="AE25" s="12" t="s">
        <v>36</v>
      </c>
      <c r="AG25" s="195" t="str">
        <f aca="false">IF(ISNUMBER(SEARCH(L25,$AH$19)),"OUI","NON")</f>
        <v>NON</v>
      </c>
      <c r="AH25" s="195" t="str">
        <f aca="false">IF(ISNUMBER(SEARCH(M25,$AH$19)),"OUI","NON")</f>
        <v>NON</v>
      </c>
      <c r="AI25" s="195" t="str">
        <f aca="false">IF(ISNUMBER(SEARCH(N25,$AH$19)),"OUI","NON")</f>
        <v>NON</v>
      </c>
      <c r="AJ25" s="195" t="str">
        <f aca="false">IF(ISNUMBER(SEARCH(O25,$AH$19)),"OUI","NON")</f>
        <v>NON</v>
      </c>
      <c r="AK25" s="195" t="str">
        <f aca="false">IF(ISNUMBER(SEARCH(P25,$AH$19)),"OUI","NON")</f>
        <v>NON</v>
      </c>
      <c r="AL25" s="195" t="str">
        <f aca="false">IF(ISNUMBER(SEARCH(Q25,$AH$19)),"OUI","NON")</f>
        <v>OUI</v>
      </c>
      <c r="AM25" s="196" t="str">
        <f aca="false">IF(COUNTIF(AG25:AL25,"OUI")=4,"COMBINAISON RETENUE","non")</f>
        <v>non</v>
      </c>
    </row>
    <row r="26" customFormat="false" ht="13.8" hidden="true" customHeight="false" outlineLevel="0" collapsed="false">
      <c r="L26" s="195" t="s">
        <v>273</v>
      </c>
      <c r="M26" s="195" t="s">
        <v>27</v>
      </c>
      <c r="N26" s="195" t="s">
        <v>273</v>
      </c>
      <c r="O26" s="195" t="s">
        <v>273</v>
      </c>
      <c r="P26" s="195" t="s">
        <v>54</v>
      </c>
      <c r="Q26" s="195" t="s">
        <v>63</v>
      </c>
      <c r="R26" s="195" t="s">
        <v>273</v>
      </c>
      <c r="S26" s="195" t="s">
        <v>273</v>
      </c>
      <c r="T26" s="195" t="s">
        <v>90</v>
      </c>
      <c r="U26" s="195" t="s">
        <v>99</v>
      </c>
      <c r="V26" s="195" t="s">
        <v>273</v>
      </c>
      <c r="W26" s="195" t="s">
        <v>273</v>
      </c>
      <c r="X26" s="12"/>
      <c r="Y26" s="12"/>
      <c r="Z26" s="12"/>
      <c r="AA26" s="12"/>
      <c r="AB26" s="12"/>
      <c r="AC26" s="12"/>
      <c r="AD26" s="12"/>
      <c r="AE26" s="12" t="s">
        <v>36</v>
      </c>
      <c r="AG26" s="195" t="str">
        <f aca="false">IF(ISNUMBER(SEARCH(L26,$AH$19)),"OUI","NON")</f>
        <v>NON</v>
      </c>
      <c r="AH26" s="195" t="str">
        <f aca="false">IF(ISNUMBER(SEARCH(M26,$AH$19)),"OUI","NON")</f>
        <v>NON</v>
      </c>
      <c r="AI26" s="195" t="str">
        <f aca="false">IF(ISNUMBER(SEARCH(N26,$AH$19)),"OUI","NON")</f>
        <v>NON</v>
      </c>
      <c r="AJ26" s="195" t="str">
        <f aca="false">IF(ISNUMBER(SEARCH(O26,$AH$19)),"OUI","NON")</f>
        <v>NON</v>
      </c>
      <c r="AK26" s="195" t="str">
        <f aca="false">IF(ISNUMBER(SEARCH(P26,$AH$19)),"OUI","NON")</f>
        <v>OUI</v>
      </c>
      <c r="AL26" s="195" t="str">
        <f aca="false">IF(ISNUMBER(SEARCH(Q26,$AH$19)),"OUI","NON")</f>
        <v>OUI</v>
      </c>
      <c r="AM26" s="196" t="str">
        <f aca="false">IF(COUNTIF(AG26:AL26,"OUI")=4,"COMBINAISON RETENUE","non")</f>
        <v>non</v>
      </c>
    </row>
    <row r="27" customFormat="false" ht="13.8" hidden="true" customHeight="false" outlineLevel="0" collapsed="false">
      <c r="L27" s="195" t="s">
        <v>18</v>
      </c>
      <c r="M27" s="195" t="s">
        <v>273</v>
      </c>
      <c r="N27" s="195" t="s">
        <v>273</v>
      </c>
      <c r="O27" s="195" t="s">
        <v>273</v>
      </c>
      <c r="P27" s="195" t="s">
        <v>54</v>
      </c>
      <c r="Q27" s="195" t="s">
        <v>273</v>
      </c>
      <c r="R27" s="195" t="s">
        <v>273</v>
      </c>
      <c r="S27" s="195" t="s">
        <v>81</v>
      </c>
      <c r="T27" s="195" t="s">
        <v>90</v>
      </c>
      <c r="U27" s="195" t="s">
        <v>99</v>
      </c>
      <c r="V27" s="195" t="s">
        <v>273</v>
      </c>
      <c r="W27" s="195" t="s">
        <v>273</v>
      </c>
      <c r="X27" s="12"/>
      <c r="Y27" s="12"/>
      <c r="Z27" s="12"/>
      <c r="AA27" s="12"/>
      <c r="AB27" s="12"/>
      <c r="AC27" s="12"/>
      <c r="AD27" s="12"/>
      <c r="AE27" s="12" t="s">
        <v>27</v>
      </c>
      <c r="AG27" s="195" t="str">
        <f aca="false">IF(ISNUMBER(SEARCH(L27,$AH$19)),"OUI","NON")</f>
        <v>NON</v>
      </c>
      <c r="AH27" s="195" t="str">
        <f aca="false">IF(ISNUMBER(SEARCH(M27,$AH$19)),"OUI","NON")</f>
        <v>NON</v>
      </c>
      <c r="AI27" s="195" t="str">
        <f aca="false">IF(ISNUMBER(SEARCH(N27,$AH$19)),"OUI","NON")</f>
        <v>NON</v>
      </c>
      <c r="AJ27" s="195" t="str">
        <f aca="false">IF(ISNUMBER(SEARCH(O27,$AH$19)),"OUI","NON")</f>
        <v>NON</v>
      </c>
      <c r="AK27" s="195" t="str">
        <f aca="false">IF(ISNUMBER(SEARCH(P27,$AH$19)),"OUI","NON")</f>
        <v>OUI</v>
      </c>
      <c r="AL27" s="195" t="str">
        <f aca="false">IF(ISNUMBER(SEARCH(Q27,$AH$19)),"OUI","NON")</f>
        <v>NON</v>
      </c>
      <c r="AM27" s="196" t="str">
        <f aca="false">IF(COUNTIF(AG27:AL27,"OUI")=4,"COMBINAISON RETENUE","non")</f>
        <v>non</v>
      </c>
    </row>
    <row r="28" customFormat="false" ht="13.8" hidden="true" customHeight="false" outlineLevel="0" collapsed="false">
      <c r="L28" s="195" t="s">
        <v>273</v>
      </c>
      <c r="M28" s="195" t="s">
        <v>273</v>
      </c>
      <c r="N28" s="195" t="s">
        <v>36</v>
      </c>
      <c r="O28" s="195" t="s">
        <v>273</v>
      </c>
      <c r="P28" s="195" t="s">
        <v>54</v>
      </c>
      <c r="Q28" s="195" t="s">
        <v>63</v>
      </c>
      <c r="R28" s="195" t="s">
        <v>273</v>
      </c>
      <c r="S28" s="195" t="s">
        <v>81</v>
      </c>
      <c r="T28" s="195" t="s">
        <v>90</v>
      </c>
      <c r="U28" s="195" t="s">
        <v>273</v>
      </c>
      <c r="V28" s="195" t="s">
        <v>273</v>
      </c>
      <c r="W28" s="195" t="s">
        <v>273</v>
      </c>
      <c r="X28" s="12"/>
      <c r="Y28" s="12"/>
      <c r="Z28" s="12"/>
      <c r="AA28" s="12"/>
      <c r="AB28" s="12"/>
      <c r="AC28" s="12"/>
      <c r="AD28" s="12"/>
      <c r="AE28" s="12" t="s">
        <v>27</v>
      </c>
      <c r="AG28" s="195" t="str">
        <f aca="false">IF(ISNUMBER(SEARCH(L28,$AH$19)),"OUI","NON")</f>
        <v>NON</v>
      </c>
      <c r="AH28" s="195" t="str">
        <f aca="false">IF(ISNUMBER(SEARCH(M28,$AH$19)),"OUI","NON")</f>
        <v>NON</v>
      </c>
      <c r="AI28" s="195" t="str">
        <f aca="false">IF(ISNUMBER(SEARCH(N28,$AH$19)),"OUI","NON")</f>
        <v>NON</v>
      </c>
      <c r="AJ28" s="195" t="str">
        <f aca="false">IF(ISNUMBER(SEARCH(O28,$AH$19)),"OUI","NON")</f>
        <v>NON</v>
      </c>
      <c r="AK28" s="195" t="str">
        <f aca="false">IF(ISNUMBER(SEARCH(P28,$AH$19)),"OUI","NON")</f>
        <v>OUI</v>
      </c>
      <c r="AL28" s="195" t="str">
        <f aca="false">IF(ISNUMBER(SEARCH(Q28,$AH$19)),"OUI","NON")</f>
        <v>OUI</v>
      </c>
      <c r="AM28" s="196" t="str">
        <f aca="false">IF(COUNTIF(AG28:AL28,"OUI")=4,"COMBINAISON RETENUE","non")</f>
        <v>non</v>
      </c>
    </row>
    <row r="29" customFormat="false" ht="13.8" hidden="true" customHeight="false" outlineLevel="0" collapsed="false">
      <c r="L29" s="195" t="s">
        <v>273</v>
      </c>
      <c r="M29" s="195" t="s">
        <v>273</v>
      </c>
      <c r="N29" s="195" t="s">
        <v>273</v>
      </c>
      <c r="O29" s="195" t="s">
        <v>273</v>
      </c>
      <c r="P29" s="195" t="s">
        <v>54</v>
      </c>
      <c r="Q29" s="195" t="s">
        <v>273</v>
      </c>
      <c r="R29" s="195" t="s">
        <v>273</v>
      </c>
      <c r="S29" s="195" t="s">
        <v>81</v>
      </c>
      <c r="T29" s="195" t="s">
        <v>90</v>
      </c>
      <c r="U29" s="195" t="s">
        <v>99</v>
      </c>
      <c r="V29" s="195" t="s">
        <v>108</v>
      </c>
      <c r="W29" s="195" t="s">
        <v>273</v>
      </c>
      <c r="X29" s="12"/>
      <c r="Y29" s="12"/>
      <c r="Z29" s="12"/>
      <c r="AA29" s="12"/>
      <c r="AB29" s="12"/>
      <c r="AC29" s="12"/>
      <c r="AD29" s="12"/>
      <c r="AE29" s="12" t="s">
        <v>18</v>
      </c>
      <c r="AG29" s="195" t="str">
        <f aca="false">IF(ISNUMBER(SEARCH(L29,$AH$19)),"OUI","NON")</f>
        <v>NON</v>
      </c>
      <c r="AH29" s="195" t="str">
        <f aca="false">IF(ISNUMBER(SEARCH(M29,$AH$19)),"OUI","NON")</f>
        <v>NON</v>
      </c>
      <c r="AI29" s="195" t="str">
        <f aca="false">IF(ISNUMBER(SEARCH(N29,$AH$19)),"OUI","NON")</f>
        <v>NON</v>
      </c>
      <c r="AJ29" s="195" t="str">
        <f aca="false">IF(ISNUMBER(SEARCH(O29,$AH$19)),"OUI","NON")</f>
        <v>NON</v>
      </c>
      <c r="AK29" s="195" t="str">
        <f aca="false">IF(ISNUMBER(SEARCH(P29,$AH$19)),"OUI","NON")</f>
        <v>OUI</v>
      </c>
      <c r="AL29" s="195" t="str">
        <f aca="false">IF(ISNUMBER(SEARCH(Q29,$AH$19)),"OUI","NON")</f>
        <v>NON</v>
      </c>
      <c r="AM29" s="196" t="str">
        <f aca="false">IF(COUNTIF(AG29:AL29,"OUI")=4,"COMBINAISON RETENUE","non")</f>
        <v>non</v>
      </c>
    </row>
    <row r="30" customFormat="false" ht="13.8" hidden="true" customHeight="false" outlineLevel="0" collapsed="false">
      <c r="L30" s="195" t="s">
        <v>273</v>
      </c>
      <c r="M30" s="195" t="s">
        <v>273</v>
      </c>
      <c r="N30" s="195" t="s">
        <v>273</v>
      </c>
      <c r="O30" s="195" t="s">
        <v>273</v>
      </c>
      <c r="P30" s="195" t="s">
        <v>54</v>
      </c>
      <c r="Q30" s="195" t="s">
        <v>63</v>
      </c>
      <c r="R30" s="195" t="s">
        <v>72</v>
      </c>
      <c r="S30" s="195" t="s">
        <v>273</v>
      </c>
      <c r="T30" s="195" t="s">
        <v>90</v>
      </c>
      <c r="U30" s="195" t="s">
        <v>99</v>
      </c>
      <c r="V30" s="195" t="s">
        <v>273</v>
      </c>
      <c r="W30" s="195" t="s">
        <v>273</v>
      </c>
      <c r="X30" s="12"/>
      <c r="Y30" s="12"/>
      <c r="Z30" s="12"/>
      <c r="AA30" s="12"/>
      <c r="AB30" s="12"/>
      <c r="AC30" s="12"/>
      <c r="AD30" s="12"/>
      <c r="AE30" s="12" t="s">
        <v>18</v>
      </c>
      <c r="AG30" s="195" t="str">
        <f aca="false">IF(ISNUMBER(SEARCH(L30,$AH$19)),"OUI","NON")</f>
        <v>NON</v>
      </c>
      <c r="AH30" s="195" t="str">
        <f aca="false">IF(ISNUMBER(SEARCH(M30,$AH$19)),"OUI","NON")</f>
        <v>NON</v>
      </c>
      <c r="AI30" s="195" t="str">
        <f aca="false">IF(ISNUMBER(SEARCH(N30,$AH$19)),"OUI","NON")</f>
        <v>NON</v>
      </c>
      <c r="AJ30" s="195" t="str">
        <f aca="false">IF(ISNUMBER(SEARCH(O30,$AH$19)),"OUI","NON")</f>
        <v>NON</v>
      </c>
      <c r="AK30" s="195" t="str">
        <f aca="false">IF(ISNUMBER(SEARCH(P30,$AH$19)),"OUI","NON")</f>
        <v>OUI</v>
      </c>
      <c r="AL30" s="195" t="str">
        <f aca="false">IF(ISNUMBER(SEARCH(Q30,$AH$19)),"OUI","NON")</f>
        <v>OUI</v>
      </c>
      <c r="AM30" s="196" t="str">
        <f aca="false">IF(COUNTIF(AG30:AL30,"OUI")=4,"COMBINAISON RETENUE","non")</f>
        <v>non</v>
      </c>
    </row>
    <row r="31" customFormat="false" ht="13.8" hidden="true" customHeight="false" outlineLevel="0" collapsed="false">
      <c r="L31" s="195" t="s">
        <v>273</v>
      </c>
      <c r="M31" s="195" t="s">
        <v>273</v>
      </c>
      <c r="N31" s="195" t="s">
        <v>273</v>
      </c>
      <c r="O31" s="195" t="s">
        <v>45</v>
      </c>
      <c r="P31" s="195" t="s">
        <v>54</v>
      </c>
      <c r="Q31" s="195" t="s">
        <v>273</v>
      </c>
      <c r="R31" s="195" t="s">
        <v>273</v>
      </c>
      <c r="S31" s="195" t="s">
        <v>273</v>
      </c>
      <c r="T31" s="195" t="s">
        <v>90</v>
      </c>
      <c r="U31" s="195" t="s">
        <v>99</v>
      </c>
      <c r="V31" s="195" t="s">
        <v>273</v>
      </c>
      <c r="W31" s="195" t="s">
        <v>117</v>
      </c>
      <c r="X31" s="12"/>
      <c r="Y31" s="12"/>
      <c r="Z31" s="12"/>
      <c r="AA31" s="12"/>
      <c r="AB31" s="12"/>
      <c r="AC31" s="12"/>
      <c r="AD31" s="12"/>
      <c r="AE31" s="12" t="s">
        <v>18</v>
      </c>
      <c r="AG31" s="195" t="str">
        <f aca="false">IF(ISNUMBER(SEARCH(L31,$AH$19)),"OUI","NON")</f>
        <v>NON</v>
      </c>
      <c r="AH31" s="195" t="str">
        <f aca="false">IF(ISNUMBER(SEARCH(M31,$AH$19)),"OUI","NON")</f>
        <v>NON</v>
      </c>
      <c r="AI31" s="195" t="str">
        <f aca="false">IF(ISNUMBER(SEARCH(N31,$AH$19)),"OUI","NON")</f>
        <v>NON</v>
      </c>
      <c r="AJ31" s="195" t="str">
        <f aca="false">IF(ISNUMBER(SEARCH(O31,$AH$19)),"OUI","NON")</f>
        <v>NON</v>
      </c>
      <c r="AK31" s="195" t="str">
        <f aca="false">IF(ISNUMBER(SEARCH(P31,$AH$19)),"OUI","NON")</f>
        <v>OUI</v>
      </c>
      <c r="AL31" s="195" t="str">
        <f aca="false">IF(ISNUMBER(SEARCH(Q31,$AH$19)),"OUI","NON")</f>
        <v>NON</v>
      </c>
      <c r="AM31" s="196" t="str">
        <f aca="false">IF(COUNTIF(AG31:AL31,"OUI")=4,"COMBINAISON RETENUE","non")</f>
        <v>non</v>
      </c>
    </row>
    <row r="32" customFormat="false" ht="13.8" hidden="true" customHeight="false" outlineLevel="0" collapsed="false"/>
    <row r="33" customFormat="false" ht="13.8" hidden="true" customHeight="false" outlineLevel="0" collapsed="false"/>
    <row r="34" customFormat="false" ht="15" hidden="true" customHeight="false" outlineLevel="0" collapsed="false">
      <c r="AM34" s="180" t="s">
        <v>259</v>
      </c>
    </row>
    <row r="35" customFormat="false" ht="15" hidden="true" customHeight="false" outlineLevel="0" collapsed="false">
      <c r="K35" s="181" t="s">
        <v>260</v>
      </c>
      <c r="L35" s="182" t="s">
        <v>261</v>
      </c>
      <c r="M35" s="183"/>
      <c r="N35" s="183"/>
      <c r="O35" s="183"/>
      <c r="P35" s="183"/>
      <c r="Q35" s="183"/>
      <c r="R35" s="184"/>
      <c r="S35" s="184"/>
      <c r="T35" s="184"/>
      <c r="U35" s="184"/>
      <c r="V35" s="184"/>
      <c r="W35" s="185"/>
      <c r="X35" s="186" t="s">
        <v>262</v>
      </c>
      <c r="Y35" s="187"/>
      <c r="Z35" s="187"/>
      <c r="AA35" s="187"/>
      <c r="AB35" s="187"/>
      <c r="AC35" s="187"/>
      <c r="AD35" s="187"/>
      <c r="AE35" s="188"/>
      <c r="AG35" s="24" t="s">
        <v>263</v>
      </c>
      <c r="AM35" s="189"/>
    </row>
    <row r="36" customFormat="false" ht="13.8" hidden="true" customHeight="false" outlineLevel="0" collapsed="false">
      <c r="L36" s="190"/>
      <c r="M36" s="191"/>
      <c r="N36" s="191"/>
      <c r="O36" s="192" t="s">
        <v>264</v>
      </c>
      <c r="P36" s="191"/>
      <c r="Q36" s="191"/>
      <c r="R36" s="193"/>
      <c r="S36" s="193"/>
      <c r="T36" s="193"/>
      <c r="U36" s="193"/>
      <c r="V36" s="193"/>
      <c r="W36" s="194"/>
      <c r="X36" s="12" t="s">
        <v>271</v>
      </c>
      <c r="Y36" s="12" t="s">
        <v>274</v>
      </c>
      <c r="Z36" s="12" t="s">
        <v>267</v>
      </c>
      <c r="AA36" s="12"/>
      <c r="AB36" s="12"/>
      <c r="AC36" s="12"/>
      <c r="AD36" s="12"/>
      <c r="AE36" s="12" t="s">
        <v>265</v>
      </c>
      <c r="AG36" s="12" t="s">
        <v>18</v>
      </c>
      <c r="AH36" s="12" t="s">
        <v>27</v>
      </c>
      <c r="AI36" s="12" t="s">
        <v>36</v>
      </c>
      <c r="AJ36" s="12" t="s">
        <v>45</v>
      </c>
      <c r="AK36" s="12" t="s">
        <v>54</v>
      </c>
      <c r="AL36" s="12" t="s">
        <v>63</v>
      </c>
      <c r="AM36" s="189"/>
    </row>
    <row r="37" customFormat="false" ht="13.8" hidden="true" customHeight="false" outlineLevel="0" collapsed="false">
      <c r="L37" s="195" t="s">
        <v>18</v>
      </c>
      <c r="M37" s="195" t="s">
        <v>27</v>
      </c>
      <c r="N37" s="195" t="s">
        <v>36</v>
      </c>
      <c r="O37" s="195" t="s">
        <v>45</v>
      </c>
      <c r="P37" s="195" t="s">
        <v>273</v>
      </c>
      <c r="Q37" s="195" t="s">
        <v>273</v>
      </c>
      <c r="R37" s="195"/>
      <c r="S37" s="195"/>
      <c r="T37" s="195"/>
      <c r="U37" s="195"/>
      <c r="V37" s="195"/>
      <c r="W37" s="195"/>
      <c r="X37" s="12" t="e">
        <f aca="false">VLOOKUP(X24,$P$6:$R$11,2,0)</f>
        <v>#N/A</v>
      </c>
      <c r="Y37" s="12" t="e">
        <f aca="false">VLOOKUP(Y24,$P$6:$R$11,2,0)</f>
        <v>#N/A</v>
      </c>
      <c r="Z37" s="12" t="e">
        <f aca="false">VLOOKUP(Z24,$P$6:$R$11,2,0)</f>
        <v>#N/A</v>
      </c>
      <c r="AA37" s="12"/>
      <c r="AB37" s="12"/>
      <c r="AC37" s="12"/>
      <c r="AD37" s="12"/>
      <c r="AE37" s="12" t="e">
        <f aca="false">VLOOKUP(AE24,$P$6:$R$11,2,0)</f>
        <v>#N/A</v>
      </c>
      <c r="AG37" s="195" t="str">
        <f aca="false">IF(ISNUMBER(SEARCH(L37,$AH$19)),"OUI","NON")</f>
        <v>NON</v>
      </c>
      <c r="AH37" s="195" t="str">
        <f aca="false">IF(ISNUMBER(SEARCH(M37,$AH$19)),"OUI","NON")</f>
        <v>NON</v>
      </c>
      <c r="AI37" s="195" t="str">
        <f aca="false">IF(ISNUMBER(SEARCH(N37,$AH$19)),"OUI","NON")</f>
        <v>NON</v>
      </c>
      <c r="AJ37" s="195" t="str">
        <f aca="false">IF(ISNUMBER(SEARCH(O37,$AH$19)),"OUI","NON")</f>
        <v>NON</v>
      </c>
      <c r="AK37" s="195" t="str">
        <f aca="false">IF(ISNUMBER(SEARCH(P37,$AH$19)),"OUI","NON")</f>
        <v>NON</v>
      </c>
      <c r="AL37" s="195" t="str">
        <f aca="false">IF(ISNUMBER(SEARCH(Q37,$AH$19)),"OUI","NON")</f>
        <v>NON</v>
      </c>
      <c r="AM37" s="196" t="str">
        <f aca="false">IF(COUNTIF(AG37:AL37,"OUI")=4,"COMBINAISON RETENUE","non")</f>
        <v>non</v>
      </c>
    </row>
    <row r="38" customFormat="false" ht="13.8" hidden="true" customHeight="false" outlineLevel="0" collapsed="false">
      <c r="L38" s="195" t="s">
        <v>18</v>
      </c>
      <c r="M38" s="195" t="s">
        <v>27</v>
      </c>
      <c r="N38" s="195" t="s">
        <v>36</v>
      </c>
      <c r="O38" s="195" t="s">
        <v>273</v>
      </c>
      <c r="P38" s="195" t="s">
        <v>54</v>
      </c>
      <c r="Q38" s="195" t="s">
        <v>273</v>
      </c>
      <c r="R38" s="195"/>
      <c r="S38" s="195"/>
      <c r="T38" s="195"/>
      <c r="U38" s="195"/>
      <c r="V38" s="195"/>
      <c r="W38" s="195"/>
      <c r="X38" s="12" t="e">
        <f aca="false">VLOOKUP(X25,$P$6:$Q$11,2,0)</f>
        <v>#N/A</v>
      </c>
      <c r="Y38" s="12" t="e">
        <f aca="false">VLOOKUP(Y25,$P$6:$Q$11,2,0)</f>
        <v>#N/A</v>
      </c>
      <c r="Z38" s="12" t="e">
        <f aca="false">VLOOKUP(Z25,$P$6:$Q$11,2,0)</f>
        <v>#N/A</v>
      </c>
      <c r="AA38" s="12"/>
      <c r="AB38" s="12"/>
      <c r="AC38" s="12"/>
      <c r="AD38" s="12"/>
      <c r="AE38" s="12" t="e">
        <f aca="false">VLOOKUP(AE25,$P$6:$Q$11,2,0)</f>
        <v>#N/A</v>
      </c>
      <c r="AG38" s="195" t="str">
        <f aca="false">IF(ISNUMBER(SEARCH(L38,$AH$19)),"OUI","NON")</f>
        <v>NON</v>
      </c>
      <c r="AH38" s="195" t="str">
        <f aca="false">IF(ISNUMBER(SEARCH(M38,$AH$19)),"OUI","NON")</f>
        <v>NON</v>
      </c>
      <c r="AI38" s="195" t="str">
        <f aca="false">IF(ISNUMBER(SEARCH(N38,$AH$19)),"OUI","NON")</f>
        <v>NON</v>
      </c>
      <c r="AJ38" s="195" t="str">
        <f aca="false">IF(ISNUMBER(SEARCH(O38,$AH$19)),"OUI","NON")</f>
        <v>NON</v>
      </c>
      <c r="AK38" s="195" t="str">
        <f aca="false">IF(ISNUMBER(SEARCH(P38,$AH$19)),"OUI","NON")</f>
        <v>OUI</v>
      </c>
      <c r="AL38" s="195" t="str">
        <f aca="false">IF(ISNUMBER(SEARCH(Q38,$AH$19)),"OUI","NON")</f>
        <v>NON</v>
      </c>
      <c r="AM38" s="196" t="str">
        <f aca="false">IF(COUNTIF(AG38:AL38,"OUI")=4,"COMBINAISON RETENUE","non")</f>
        <v>non</v>
      </c>
    </row>
    <row r="39" customFormat="false" ht="13.8" hidden="true" customHeight="false" outlineLevel="0" collapsed="false">
      <c r="L39" s="195" t="s">
        <v>18</v>
      </c>
      <c r="M39" s="195" t="s">
        <v>27</v>
      </c>
      <c r="N39" s="195" t="s">
        <v>36</v>
      </c>
      <c r="O39" s="195" t="s">
        <v>273</v>
      </c>
      <c r="P39" s="195" t="s">
        <v>273</v>
      </c>
      <c r="Q39" s="195" t="s">
        <v>63</v>
      </c>
      <c r="R39" s="195"/>
      <c r="S39" s="195"/>
      <c r="T39" s="195"/>
      <c r="U39" s="195"/>
      <c r="V39" s="195"/>
      <c r="W39" s="195"/>
      <c r="X39" s="12" t="e">
        <f aca="false">VLOOKUP(X26,$P$6:$Q$11,2,0)</f>
        <v>#N/A</v>
      </c>
      <c r="Y39" s="12" t="e">
        <f aca="false">VLOOKUP(Y26,$P$6:$Q$11,2,0)</f>
        <v>#N/A</v>
      </c>
      <c r="Z39" s="12" t="e">
        <f aca="false">VLOOKUP(Z26,$P$6:$Q$11,2,0)</f>
        <v>#N/A</v>
      </c>
      <c r="AA39" s="12"/>
      <c r="AB39" s="12"/>
      <c r="AC39" s="12"/>
      <c r="AD39" s="12"/>
      <c r="AE39" s="12" t="e">
        <f aca="false">VLOOKUP(AE26,$P$6:$Q$11,2,0)</f>
        <v>#N/A</v>
      </c>
      <c r="AG39" s="195" t="str">
        <f aca="false">IF(ISNUMBER(SEARCH(L39,$AH$19)),"OUI","NON")</f>
        <v>NON</v>
      </c>
      <c r="AH39" s="195" t="str">
        <f aca="false">IF(ISNUMBER(SEARCH(M39,$AH$19)),"OUI","NON")</f>
        <v>NON</v>
      </c>
      <c r="AI39" s="195" t="str">
        <f aca="false">IF(ISNUMBER(SEARCH(N39,$AH$19)),"OUI","NON")</f>
        <v>NON</v>
      </c>
      <c r="AJ39" s="195" t="str">
        <f aca="false">IF(ISNUMBER(SEARCH(O39,$AH$19)),"OUI","NON")</f>
        <v>NON</v>
      </c>
      <c r="AK39" s="195" t="str">
        <f aca="false">IF(ISNUMBER(SEARCH(P39,$AH$19)),"OUI","NON")</f>
        <v>NON</v>
      </c>
      <c r="AL39" s="195" t="str">
        <f aca="false">IF(ISNUMBER(SEARCH(Q39,$AH$19)),"OUI","NON")</f>
        <v>OUI</v>
      </c>
      <c r="AM39" s="196" t="str">
        <f aca="false">IF(COUNTIF(AG39:AL39,"OUI")=4,"COMBINAISON RETENUE","non")</f>
        <v>non</v>
      </c>
    </row>
    <row r="40" customFormat="false" ht="13.8" hidden="true" customHeight="false" outlineLevel="0" collapsed="false">
      <c r="L40" s="195" t="s">
        <v>18</v>
      </c>
      <c r="M40" s="195" t="s">
        <v>27</v>
      </c>
      <c r="N40" s="195" t="s">
        <v>273</v>
      </c>
      <c r="O40" s="195" t="s">
        <v>45</v>
      </c>
      <c r="P40" s="195" t="s">
        <v>54</v>
      </c>
      <c r="Q40" s="195" t="s">
        <v>273</v>
      </c>
      <c r="R40" s="195"/>
      <c r="S40" s="195"/>
      <c r="T40" s="195"/>
      <c r="U40" s="195"/>
      <c r="V40" s="195"/>
      <c r="W40" s="195"/>
      <c r="X40" s="12" t="e">
        <f aca="false">VLOOKUP(X27,$P$6:$Q$11,2,0)</f>
        <v>#N/A</v>
      </c>
      <c r="Y40" s="12" t="e">
        <f aca="false">VLOOKUP(Y27,$P$6:$Q$11,2,0)</f>
        <v>#N/A</v>
      </c>
      <c r="Z40" s="12" t="e">
        <f aca="false">VLOOKUP(Z27,$P$6:$Q$11,2,0)</f>
        <v>#N/A</v>
      </c>
      <c r="AA40" s="12"/>
      <c r="AB40" s="12"/>
      <c r="AC40" s="12"/>
      <c r="AD40" s="12"/>
      <c r="AE40" s="12" t="e">
        <f aca="false">VLOOKUP(AE27,$P$6:$Q$11,2,0)</f>
        <v>#N/A</v>
      </c>
      <c r="AG40" s="195" t="str">
        <f aca="false">IF(ISNUMBER(SEARCH(L40,$AH$19)),"OUI","NON")</f>
        <v>NON</v>
      </c>
      <c r="AH40" s="195" t="str">
        <f aca="false">IF(ISNUMBER(SEARCH(M40,$AH$19)),"OUI","NON")</f>
        <v>NON</v>
      </c>
      <c r="AI40" s="195" t="str">
        <f aca="false">IF(ISNUMBER(SEARCH(N40,$AH$19)),"OUI","NON")</f>
        <v>NON</v>
      </c>
      <c r="AJ40" s="195" t="str">
        <f aca="false">IF(ISNUMBER(SEARCH(O40,$AH$19)),"OUI","NON")</f>
        <v>NON</v>
      </c>
      <c r="AK40" s="195" t="str">
        <f aca="false">IF(ISNUMBER(SEARCH(P40,$AH$19)),"OUI","NON")</f>
        <v>OUI</v>
      </c>
      <c r="AL40" s="195" t="str">
        <f aca="false">IF(ISNUMBER(SEARCH(Q40,$AH$19)),"OUI","NON")</f>
        <v>NON</v>
      </c>
      <c r="AM40" s="196" t="str">
        <f aca="false">IF(COUNTIF(AG40:AL40,"OUI")=4,"COMBINAISON RETENUE","non")</f>
        <v>non</v>
      </c>
    </row>
    <row r="41" customFormat="false" ht="13.8" hidden="true" customHeight="false" outlineLevel="0" collapsed="false">
      <c r="L41" s="195" t="s">
        <v>18</v>
      </c>
      <c r="M41" s="195" t="s">
        <v>27</v>
      </c>
      <c r="N41" s="195" t="s">
        <v>273</v>
      </c>
      <c r="O41" s="195" t="s">
        <v>45</v>
      </c>
      <c r="P41" s="195" t="s">
        <v>273</v>
      </c>
      <c r="Q41" s="195" t="s">
        <v>63</v>
      </c>
      <c r="R41" s="195"/>
      <c r="S41" s="195"/>
      <c r="T41" s="195"/>
      <c r="U41" s="195"/>
      <c r="V41" s="195"/>
      <c r="W41" s="195"/>
      <c r="X41" s="12" t="e">
        <f aca="false">VLOOKUP(X28,$P$6:$Q$11,2,0)</f>
        <v>#N/A</v>
      </c>
      <c r="Y41" s="12" t="e">
        <f aca="false">VLOOKUP(Y28,$P$6:$Q$11,2,0)</f>
        <v>#N/A</v>
      </c>
      <c r="Z41" s="12" t="e">
        <f aca="false">VLOOKUP(Z28,$P$6:$Q$11,2,0)</f>
        <v>#N/A</v>
      </c>
      <c r="AA41" s="12"/>
      <c r="AB41" s="12"/>
      <c r="AC41" s="12"/>
      <c r="AD41" s="12"/>
      <c r="AE41" s="12" t="e">
        <f aca="false">VLOOKUP(AE28,$P$6:$Q$11,2,0)</f>
        <v>#N/A</v>
      </c>
      <c r="AG41" s="195" t="str">
        <f aca="false">IF(ISNUMBER(SEARCH(L41,$AH$19)),"OUI","NON")</f>
        <v>NON</v>
      </c>
      <c r="AH41" s="195" t="str">
        <f aca="false">IF(ISNUMBER(SEARCH(M41,$AH$19)),"OUI","NON")</f>
        <v>NON</v>
      </c>
      <c r="AI41" s="195" t="str">
        <f aca="false">IF(ISNUMBER(SEARCH(N41,$AH$19)),"OUI","NON")</f>
        <v>NON</v>
      </c>
      <c r="AJ41" s="195" t="str">
        <f aca="false">IF(ISNUMBER(SEARCH(O41,$AH$19)),"OUI","NON")</f>
        <v>NON</v>
      </c>
      <c r="AK41" s="195" t="str">
        <f aca="false">IF(ISNUMBER(SEARCH(P41,$AH$19)),"OUI","NON")</f>
        <v>NON</v>
      </c>
      <c r="AL41" s="195" t="str">
        <f aca="false">IF(ISNUMBER(SEARCH(Q41,$AH$19)),"OUI","NON")</f>
        <v>OUI</v>
      </c>
      <c r="AM41" s="196" t="str">
        <f aca="false">IF(COUNTIF(AG41:AL41,"OUI")=4,"COMBINAISON RETENUE","non")</f>
        <v>non</v>
      </c>
    </row>
    <row r="42" customFormat="false" ht="13.8" hidden="true" customHeight="false" outlineLevel="0" collapsed="false">
      <c r="L42" s="195" t="s">
        <v>18</v>
      </c>
      <c r="M42" s="195" t="s">
        <v>27</v>
      </c>
      <c r="N42" s="195" t="s">
        <v>273</v>
      </c>
      <c r="O42" s="195" t="s">
        <v>273</v>
      </c>
      <c r="P42" s="195" t="s">
        <v>54</v>
      </c>
      <c r="Q42" s="195" t="s">
        <v>63</v>
      </c>
      <c r="R42" s="195"/>
      <c r="S42" s="195"/>
      <c r="T42" s="195"/>
      <c r="U42" s="195"/>
      <c r="V42" s="195"/>
      <c r="W42" s="195"/>
      <c r="X42" s="12" t="e">
        <f aca="false">VLOOKUP(X29,$P$6:$Q$11,2,0)</f>
        <v>#N/A</v>
      </c>
      <c r="Y42" s="12" t="e">
        <f aca="false">VLOOKUP(Y29,$P$6:$Q$11,2,0)</f>
        <v>#N/A</v>
      </c>
      <c r="Z42" s="12" t="e">
        <f aca="false">VLOOKUP(Z29,$P$6:$Q$11,2,0)</f>
        <v>#N/A</v>
      </c>
      <c r="AA42" s="12"/>
      <c r="AB42" s="12"/>
      <c r="AC42" s="12"/>
      <c r="AD42" s="12"/>
      <c r="AE42" s="12" t="e">
        <f aca="false">VLOOKUP(AE29,$P$6:$Q$11,2,0)</f>
        <v>#N/A</v>
      </c>
      <c r="AG42" s="195" t="str">
        <f aca="false">IF(ISNUMBER(SEARCH(L42,$AH$19)),"OUI","NON")</f>
        <v>NON</v>
      </c>
      <c r="AH42" s="195" t="str">
        <f aca="false">IF(ISNUMBER(SEARCH(M42,$AH$19)),"OUI","NON")</f>
        <v>NON</v>
      </c>
      <c r="AI42" s="195" t="str">
        <f aca="false">IF(ISNUMBER(SEARCH(N42,$AH$19)),"OUI","NON")</f>
        <v>NON</v>
      </c>
      <c r="AJ42" s="195" t="str">
        <f aca="false">IF(ISNUMBER(SEARCH(O42,$AH$19)),"OUI","NON")</f>
        <v>NON</v>
      </c>
      <c r="AK42" s="195" t="str">
        <f aca="false">IF(ISNUMBER(SEARCH(P42,$AH$19)),"OUI","NON")</f>
        <v>OUI</v>
      </c>
      <c r="AL42" s="195" t="str">
        <f aca="false">IF(ISNUMBER(SEARCH(Q42,$AH$19)),"OUI","NON")</f>
        <v>OUI</v>
      </c>
      <c r="AM42" s="196" t="str">
        <f aca="false">IF(COUNTIF(AG42:AL42,"OUI")=4,"COMBINAISON RETENUE","non")</f>
        <v>non</v>
      </c>
    </row>
    <row r="43" customFormat="false" ht="13.8" hidden="true" customHeight="false" outlineLevel="0" collapsed="false">
      <c r="L43" s="195" t="s">
        <v>18</v>
      </c>
      <c r="M43" s="195" t="s">
        <v>273</v>
      </c>
      <c r="N43" s="195" t="s">
        <v>36</v>
      </c>
      <c r="O43" s="195" t="s">
        <v>45</v>
      </c>
      <c r="P43" s="195" t="s">
        <v>54</v>
      </c>
      <c r="Q43" s="195" t="s">
        <v>273</v>
      </c>
      <c r="R43" s="195"/>
      <c r="S43" s="195"/>
      <c r="T43" s="195"/>
      <c r="U43" s="195"/>
      <c r="V43" s="195"/>
      <c r="W43" s="195"/>
      <c r="X43" s="12" t="e">
        <f aca="false">VLOOKUP(X30,$P$6:$Q$11,2,0)</f>
        <v>#N/A</v>
      </c>
      <c r="Y43" s="12" t="e">
        <f aca="false">VLOOKUP(Y30,$P$6:$Q$11,2,0)</f>
        <v>#N/A</v>
      </c>
      <c r="Z43" s="12" t="e">
        <f aca="false">VLOOKUP(Z30,$P$6:$Q$11,2,0)</f>
        <v>#N/A</v>
      </c>
      <c r="AA43" s="12"/>
      <c r="AB43" s="12"/>
      <c r="AC43" s="12"/>
      <c r="AD43" s="12"/>
      <c r="AE43" s="12" t="e">
        <f aca="false">VLOOKUP(AE30,$P$6:$Q$11,2,0)</f>
        <v>#N/A</v>
      </c>
      <c r="AG43" s="195" t="str">
        <f aca="false">IF(ISNUMBER(SEARCH(L43,$AH$19)),"OUI","NON")</f>
        <v>NON</v>
      </c>
      <c r="AH43" s="195" t="str">
        <f aca="false">IF(ISNUMBER(SEARCH(M43,$AH$19)),"OUI","NON")</f>
        <v>NON</v>
      </c>
      <c r="AI43" s="195" t="str">
        <f aca="false">IF(ISNUMBER(SEARCH(N43,$AH$19)),"OUI","NON")</f>
        <v>NON</v>
      </c>
      <c r="AJ43" s="195" t="str">
        <f aca="false">IF(ISNUMBER(SEARCH(O43,$AH$19)),"OUI","NON")</f>
        <v>NON</v>
      </c>
      <c r="AK43" s="195" t="str">
        <f aca="false">IF(ISNUMBER(SEARCH(P43,$AH$19)),"OUI","NON")</f>
        <v>OUI</v>
      </c>
      <c r="AL43" s="195" t="str">
        <f aca="false">IF(ISNUMBER(SEARCH(Q43,$AH$19)),"OUI","NON")</f>
        <v>NON</v>
      </c>
      <c r="AM43" s="196" t="str">
        <f aca="false">IF(COUNTIF(AG43:AL43,"OUI")=4,"COMBINAISON RETENUE","non")</f>
        <v>non</v>
      </c>
    </row>
    <row r="44" customFormat="false" ht="13.8" hidden="true" customHeight="false" outlineLevel="0" collapsed="false">
      <c r="L44" s="195" t="s">
        <v>18</v>
      </c>
      <c r="M44" s="195" t="s">
        <v>273</v>
      </c>
      <c r="N44" s="195" t="s">
        <v>36</v>
      </c>
      <c r="O44" s="195" t="s">
        <v>45</v>
      </c>
      <c r="P44" s="195" t="s">
        <v>273</v>
      </c>
      <c r="Q44" s="195" t="s">
        <v>63</v>
      </c>
      <c r="R44" s="195"/>
      <c r="S44" s="195"/>
      <c r="T44" s="195"/>
      <c r="U44" s="195"/>
      <c r="V44" s="195"/>
      <c r="W44" s="195"/>
      <c r="X44" s="12" t="e">
        <f aca="false">VLOOKUP(X31,$P$6:$Q$11,2,0)</f>
        <v>#N/A</v>
      </c>
      <c r="Y44" s="12" t="e">
        <f aca="false">VLOOKUP(Y31,$P$6:$Q$11,2,0)</f>
        <v>#N/A</v>
      </c>
      <c r="Z44" s="12" t="e">
        <f aca="false">VLOOKUP(Z31,$P$6:$Q$11,2,0)</f>
        <v>#N/A</v>
      </c>
      <c r="AA44" s="12"/>
      <c r="AB44" s="12"/>
      <c r="AC44" s="12"/>
      <c r="AD44" s="12"/>
      <c r="AE44" s="12" t="e">
        <f aca="false">VLOOKUP(AE31,$P$6:$Q$11,2,0)</f>
        <v>#N/A</v>
      </c>
      <c r="AG44" s="195" t="str">
        <f aca="false">IF(ISNUMBER(SEARCH(L44,$AH$19)),"OUI","NON")</f>
        <v>NON</v>
      </c>
      <c r="AH44" s="195" t="str">
        <f aca="false">IF(ISNUMBER(SEARCH(M44,$AH$19)),"OUI","NON")</f>
        <v>NON</v>
      </c>
      <c r="AI44" s="195" t="str">
        <f aca="false">IF(ISNUMBER(SEARCH(N44,$AH$19)),"OUI","NON")</f>
        <v>NON</v>
      </c>
      <c r="AJ44" s="195" t="str">
        <f aca="false">IF(ISNUMBER(SEARCH(O44,$AH$19)),"OUI","NON")</f>
        <v>NON</v>
      </c>
      <c r="AK44" s="195" t="str">
        <f aca="false">IF(ISNUMBER(SEARCH(P44,$AH$19)),"OUI","NON")</f>
        <v>NON</v>
      </c>
      <c r="AL44" s="195" t="str">
        <f aca="false">IF(ISNUMBER(SEARCH(Q44,$AH$19)),"OUI","NON")</f>
        <v>OUI</v>
      </c>
      <c r="AM44" s="196" t="str">
        <f aca="false">IF(COUNTIF(AG44:AL44,"OUI")=4,"COMBINAISON RETENUE","non")</f>
        <v>non</v>
      </c>
    </row>
    <row r="45" customFormat="false" ht="13.8" hidden="true" customHeight="false" outlineLevel="0" collapsed="false">
      <c r="L45" s="195" t="s">
        <v>18</v>
      </c>
      <c r="M45" s="195" t="s">
        <v>273</v>
      </c>
      <c r="N45" s="195" t="s">
        <v>36</v>
      </c>
      <c r="O45" s="195" t="s">
        <v>273</v>
      </c>
      <c r="P45" s="195" t="s">
        <v>54</v>
      </c>
      <c r="Q45" s="195" t="s">
        <v>63</v>
      </c>
      <c r="R45" s="195"/>
      <c r="S45" s="195"/>
      <c r="T45" s="195"/>
      <c r="U45" s="195"/>
      <c r="V45" s="195"/>
      <c r="W45" s="195"/>
      <c r="X45" s="12" t="e">
        <f aca="false">VLOOKUP(#REF!,$P$6:$Q$11,2,0)</f>
        <v>#VALUE!</v>
      </c>
      <c r="Y45" s="12" t="e">
        <f aca="false">VLOOKUP(#REF!,$P$6:$Q$11,2,0)</f>
        <v>#VALUE!</v>
      </c>
      <c r="Z45" s="12" t="e">
        <f aca="false">VLOOKUP(#REF!,$P$6:$Q$11,2,0)</f>
        <v>#VALUE!</v>
      </c>
      <c r="AA45" s="12"/>
      <c r="AB45" s="12"/>
      <c r="AC45" s="12"/>
      <c r="AD45" s="12"/>
      <c r="AE45" s="12" t="e">
        <f aca="false">VLOOKUP(#REF!,$P$6:$Q$11,2,0)</f>
        <v>#VALUE!</v>
      </c>
      <c r="AG45" s="195" t="str">
        <f aca="false">IF(ISNUMBER(SEARCH(L45,$AH$19)),"OUI","NON")</f>
        <v>NON</v>
      </c>
      <c r="AH45" s="195" t="str">
        <f aca="false">IF(ISNUMBER(SEARCH(M45,$AH$19)),"OUI","NON")</f>
        <v>NON</v>
      </c>
      <c r="AI45" s="195" t="str">
        <f aca="false">IF(ISNUMBER(SEARCH(N45,$AH$19)),"OUI","NON")</f>
        <v>NON</v>
      </c>
      <c r="AJ45" s="195" t="str">
        <f aca="false">IF(ISNUMBER(SEARCH(O45,$AH$19)),"OUI","NON")</f>
        <v>NON</v>
      </c>
      <c r="AK45" s="195" t="str">
        <f aca="false">IF(ISNUMBER(SEARCH(P45,$AH$19)),"OUI","NON")</f>
        <v>OUI</v>
      </c>
      <c r="AL45" s="195" t="str">
        <f aca="false">IF(ISNUMBER(SEARCH(Q45,$AH$19)),"OUI","NON")</f>
        <v>OUI</v>
      </c>
      <c r="AM45" s="196" t="str">
        <f aca="false">IF(COUNTIF(AG45:AL45,"OUI")=4,"COMBINAISON RETENUE","non")</f>
        <v>non</v>
      </c>
    </row>
    <row r="46" customFormat="false" ht="13.8" hidden="true" customHeight="false" outlineLevel="0" collapsed="false">
      <c r="L46" s="195" t="s">
        <v>18</v>
      </c>
      <c r="M46" s="195" t="s">
        <v>273</v>
      </c>
      <c r="N46" s="195" t="s">
        <v>273</v>
      </c>
      <c r="O46" s="195" t="s">
        <v>45</v>
      </c>
      <c r="P46" s="195" t="s">
        <v>54</v>
      </c>
      <c r="Q46" s="195" t="s">
        <v>63</v>
      </c>
      <c r="R46" s="195"/>
      <c r="S46" s="195"/>
      <c r="T46" s="195"/>
      <c r="U46" s="195"/>
      <c r="V46" s="195"/>
      <c r="W46" s="195"/>
      <c r="X46" s="12" t="e">
        <f aca="false">VLOOKUP(#REF!,$P$6:$Q$11,2,0)</f>
        <v>#VALUE!</v>
      </c>
      <c r="Y46" s="12" t="e">
        <f aca="false">VLOOKUP(#REF!,$P$6:$Q$11,2,0)</f>
        <v>#VALUE!</v>
      </c>
      <c r="Z46" s="12" t="e">
        <f aca="false">VLOOKUP(#REF!,$P$6:$Q$11,2,0)</f>
        <v>#VALUE!</v>
      </c>
      <c r="AA46" s="12"/>
      <c r="AB46" s="12"/>
      <c r="AC46" s="12"/>
      <c r="AD46" s="12"/>
      <c r="AE46" s="12" t="e">
        <f aca="false">VLOOKUP(#REF!,$P$6:$Q$11,2,0)</f>
        <v>#VALUE!</v>
      </c>
      <c r="AG46" s="195" t="str">
        <f aca="false">IF(ISNUMBER(SEARCH(L46,$AH$19)),"OUI","NON")</f>
        <v>NON</v>
      </c>
      <c r="AH46" s="195" t="str">
        <f aca="false">IF(ISNUMBER(SEARCH(M46,$AH$19)),"OUI","NON")</f>
        <v>NON</v>
      </c>
      <c r="AI46" s="195" t="str">
        <f aca="false">IF(ISNUMBER(SEARCH(N46,$AH$19)),"OUI","NON")</f>
        <v>NON</v>
      </c>
      <c r="AJ46" s="195" t="str">
        <f aca="false">IF(ISNUMBER(SEARCH(O46,$AH$19)),"OUI","NON")</f>
        <v>NON</v>
      </c>
      <c r="AK46" s="195" t="str">
        <f aca="false">IF(ISNUMBER(SEARCH(P46,$AH$19)),"OUI","NON")</f>
        <v>OUI</v>
      </c>
      <c r="AL46" s="195" t="str">
        <f aca="false">IF(ISNUMBER(SEARCH(Q46,$AH$19)),"OUI","NON")</f>
        <v>OUI</v>
      </c>
      <c r="AM46" s="196" t="str">
        <f aca="false">IF(COUNTIF(AG46:AL46,"OUI")=4,"COMBINAISON RETENUE","non")</f>
        <v>non</v>
      </c>
    </row>
    <row r="47" customFormat="false" ht="13.8" hidden="true" customHeight="false" outlineLevel="0" collapsed="false">
      <c r="L47" s="195" t="s">
        <v>273</v>
      </c>
      <c r="M47" s="195" t="s">
        <v>27</v>
      </c>
      <c r="N47" s="195" t="s">
        <v>36</v>
      </c>
      <c r="O47" s="195" t="s">
        <v>45</v>
      </c>
      <c r="P47" s="195" t="s">
        <v>54</v>
      </c>
      <c r="Q47" s="195" t="s">
        <v>273</v>
      </c>
      <c r="R47" s="195"/>
      <c r="S47" s="195"/>
      <c r="T47" s="195"/>
      <c r="U47" s="195"/>
      <c r="V47" s="195"/>
      <c r="W47" s="195"/>
      <c r="X47" s="12" t="e">
        <f aca="false">VLOOKUP(#REF!,$P$6:$Q$11,2,0)</f>
        <v>#VALUE!</v>
      </c>
      <c r="Y47" s="12" t="e">
        <f aca="false">VLOOKUP(#REF!,$P$6:$Q$11,2,0)</f>
        <v>#VALUE!</v>
      </c>
      <c r="Z47" s="12" t="e">
        <f aca="false">VLOOKUP(#REF!,$P$6:$Q$11,2,0)</f>
        <v>#VALUE!</v>
      </c>
      <c r="AA47" s="12"/>
      <c r="AB47" s="12"/>
      <c r="AC47" s="12"/>
      <c r="AD47" s="12"/>
      <c r="AE47" s="12" t="e">
        <f aca="false">VLOOKUP(#REF!,$P$6:$Q$11,2,0)</f>
        <v>#VALUE!</v>
      </c>
      <c r="AG47" s="195" t="str">
        <f aca="false">IF(ISNUMBER(SEARCH(L47,$AH$19)),"OUI","NON")</f>
        <v>NON</v>
      </c>
      <c r="AH47" s="195" t="str">
        <f aca="false">IF(ISNUMBER(SEARCH(M47,$AH$19)),"OUI","NON")</f>
        <v>NON</v>
      </c>
      <c r="AI47" s="195" t="str">
        <f aca="false">IF(ISNUMBER(SEARCH(N47,$AH$19)),"OUI","NON")</f>
        <v>NON</v>
      </c>
      <c r="AJ47" s="195" t="str">
        <f aca="false">IF(ISNUMBER(SEARCH(O47,$AH$19)),"OUI","NON")</f>
        <v>NON</v>
      </c>
      <c r="AK47" s="195" t="str">
        <f aca="false">IF(ISNUMBER(SEARCH(P47,$AH$19)),"OUI","NON")</f>
        <v>OUI</v>
      </c>
      <c r="AL47" s="195" t="str">
        <f aca="false">IF(ISNUMBER(SEARCH(Q47,$AH$19)),"OUI","NON")</f>
        <v>NON</v>
      </c>
      <c r="AM47" s="196" t="str">
        <f aca="false">IF(COUNTIF(AG47:AL47,"OUI")=4,"COMBINAISON RETENUE","non")</f>
        <v>non</v>
      </c>
    </row>
    <row r="48" customFormat="false" ht="13.8" hidden="true" customHeight="false" outlineLevel="0" collapsed="false">
      <c r="L48" s="195" t="s">
        <v>273</v>
      </c>
      <c r="M48" s="195" t="s">
        <v>27</v>
      </c>
      <c r="N48" s="195" t="s">
        <v>36</v>
      </c>
      <c r="O48" s="195" t="s">
        <v>45</v>
      </c>
      <c r="P48" s="195" t="s">
        <v>273</v>
      </c>
      <c r="Q48" s="195" t="s">
        <v>63</v>
      </c>
      <c r="R48" s="195"/>
      <c r="S48" s="195"/>
      <c r="T48" s="195"/>
      <c r="U48" s="195"/>
      <c r="V48" s="195"/>
      <c r="W48" s="195"/>
      <c r="X48" s="12" t="e">
        <f aca="false">VLOOKUP(#REF!,$P$6:$Q$11,2,0)</f>
        <v>#VALUE!</v>
      </c>
      <c r="Y48" s="12" t="e">
        <f aca="false">VLOOKUP(#REF!,$P$6:$Q$11,2,0)</f>
        <v>#VALUE!</v>
      </c>
      <c r="Z48" s="12" t="e">
        <f aca="false">VLOOKUP(#REF!,$P$6:$Q$11,2,0)</f>
        <v>#VALUE!</v>
      </c>
      <c r="AA48" s="12"/>
      <c r="AB48" s="12"/>
      <c r="AC48" s="12"/>
      <c r="AD48" s="12"/>
      <c r="AE48" s="12" t="e">
        <f aca="false">VLOOKUP(#REF!,$P$6:$Q$11,2,0)</f>
        <v>#VALUE!</v>
      </c>
      <c r="AG48" s="195" t="str">
        <f aca="false">IF(ISNUMBER(SEARCH(L48,$AH$19)),"OUI","NON")</f>
        <v>NON</v>
      </c>
      <c r="AH48" s="195" t="str">
        <f aca="false">IF(ISNUMBER(SEARCH(M48,$AH$19)),"OUI","NON")</f>
        <v>NON</v>
      </c>
      <c r="AI48" s="195" t="str">
        <f aca="false">IF(ISNUMBER(SEARCH(N48,$AH$19)),"OUI","NON")</f>
        <v>NON</v>
      </c>
      <c r="AJ48" s="195" t="str">
        <f aca="false">IF(ISNUMBER(SEARCH(O48,$AH$19)),"OUI","NON")</f>
        <v>NON</v>
      </c>
      <c r="AK48" s="195" t="str">
        <f aca="false">IF(ISNUMBER(SEARCH(P48,$AH$19)),"OUI","NON")</f>
        <v>NON</v>
      </c>
      <c r="AL48" s="195" t="str">
        <f aca="false">IF(ISNUMBER(SEARCH(Q48,$AH$19)),"OUI","NON")</f>
        <v>OUI</v>
      </c>
      <c r="AM48" s="196" t="str">
        <f aca="false">IF(COUNTIF(AG48:AL48,"OUI")=4,"COMBINAISON RETENUE","non")</f>
        <v>non</v>
      </c>
    </row>
    <row r="49" customFormat="false" ht="13.8" hidden="true" customHeight="false" outlineLevel="0" collapsed="false">
      <c r="L49" s="195" t="s">
        <v>273</v>
      </c>
      <c r="M49" s="195" t="s">
        <v>27</v>
      </c>
      <c r="N49" s="195" t="s">
        <v>36</v>
      </c>
      <c r="O49" s="195" t="s">
        <v>273</v>
      </c>
      <c r="P49" s="195" t="s">
        <v>54</v>
      </c>
      <c r="Q49" s="195" t="s">
        <v>63</v>
      </c>
      <c r="R49" s="195"/>
      <c r="S49" s="195"/>
      <c r="T49" s="195"/>
      <c r="U49" s="195"/>
      <c r="V49" s="195"/>
      <c r="W49" s="195"/>
      <c r="X49" s="12" t="e">
        <f aca="false">VLOOKUP(#REF!,$P$6:$Q$11,2,0)</f>
        <v>#VALUE!</v>
      </c>
      <c r="Y49" s="12" t="e">
        <f aca="false">VLOOKUP(#REF!,$P$6:$Q$11,2,0)</f>
        <v>#VALUE!</v>
      </c>
      <c r="Z49" s="12" t="e">
        <f aca="false">VLOOKUP(#REF!,$P$6:$Q$11,2,0)</f>
        <v>#VALUE!</v>
      </c>
      <c r="AA49" s="12"/>
      <c r="AB49" s="12"/>
      <c r="AC49" s="12"/>
      <c r="AD49" s="12"/>
      <c r="AE49" s="12" t="e">
        <f aca="false">VLOOKUP(#REF!,$P$6:$Q$11,2,0)</f>
        <v>#VALUE!</v>
      </c>
      <c r="AG49" s="195" t="str">
        <f aca="false">IF(ISNUMBER(SEARCH(L49,$AH$19)),"OUI","NON")</f>
        <v>NON</v>
      </c>
      <c r="AH49" s="195" t="str">
        <f aca="false">IF(ISNUMBER(SEARCH(M49,$AH$19)),"OUI","NON")</f>
        <v>NON</v>
      </c>
      <c r="AI49" s="195" t="str">
        <f aca="false">IF(ISNUMBER(SEARCH(N49,$AH$19)),"OUI","NON")</f>
        <v>NON</v>
      </c>
      <c r="AJ49" s="195" t="str">
        <f aca="false">IF(ISNUMBER(SEARCH(O49,$AH$19)),"OUI","NON")</f>
        <v>NON</v>
      </c>
      <c r="AK49" s="195" t="str">
        <f aca="false">IF(ISNUMBER(SEARCH(P49,$AH$19)),"OUI","NON")</f>
        <v>OUI</v>
      </c>
      <c r="AL49" s="195" t="str">
        <f aca="false">IF(ISNUMBER(SEARCH(Q49,$AH$19)),"OUI","NON")</f>
        <v>OUI</v>
      </c>
      <c r="AM49" s="196" t="str">
        <f aca="false">IF(COUNTIF(AG49:AL49,"OUI")=4,"COMBINAISON RETENUE","non")</f>
        <v>non</v>
      </c>
    </row>
    <row r="50" customFormat="false" ht="13.8" hidden="true" customHeight="false" outlineLevel="0" collapsed="false">
      <c r="L50" s="195" t="s">
        <v>273</v>
      </c>
      <c r="M50" s="195" t="s">
        <v>27</v>
      </c>
      <c r="N50" s="195" t="s">
        <v>273</v>
      </c>
      <c r="O50" s="195" t="s">
        <v>45</v>
      </c>
      <c r="P50" s="195" t="s">
        <v>54</v>
      </c>
      <c r="Q50" s="195" t="s">
        <v>63</v>
      </c>
      <c r="R50" s="195"/>
      <c r="S50" s="195"/>
      <c r="T50" s="195"/>
      <c r="U50" s="195"/>
      <c r="V50" s="195"/>
      <c r="W50" s="195"/>
      <c r="X50" s="12" t="e">
        <f aca="false">VLOOKUP(#REF!,$P$6:$Q$11,2,0)</f>
        <v>#VALUE!</v>
      </c>
      <c r="Y50" s="12" t="e">
        <f aca="false">VLOOKUP(#REF!,$P$6:$Q$11,2,0)</f>
        <v>#VALUE!</v>
      </c>
      <c r="Z50" s="12" t="e">
        <f aca="false">VLOOKUP(#REF!,$P$6:$Q$11,2,0)</f>
        <v>#VALUE!</v>
      </c>
      <c r="AA50" s="12"/>
      <c r="AB50" s="12"/>
      <c r="AC50" s="12"/>
      <c r="AD50" s="12"/>
      <c r="AE50" s="12" t="e">
        <f aca="false">VLOOKUP(#REF!,$P$6:$Q$11,2,0)</f>
        <v>#VALUE!</v>
      </c>
      <c r="AG50" s="195" t="str">
        <f aca="false">IF(ISNUMBER(SEARCH(L50,$AH$19)),"OUI","NON")</f>
        <v>NON</v>
      </c>
      <c r="AH50" s="195" t="str">
        <f aca="false">IF(ISNUMBER(SEARCH(M50,$AH$19)),"OUI","NON")</f>
        <v>NON</v>
      </c>
      <c r="AI50" s="195" t="str">
        <f aca="false">IF(ISNUMBER(SEARCH(N50,$AH$19)),"OUI","NON")</f>
        <v>NON</v>
      </c>
      <c r="AJ50" s="195" t="str">
        <f aca="false">IF(ISNUMBER(SEARCH(O50,$AH$19)),"OUI","NON")</f>
        <v>NON</v>
      </c>
      <c r="AK50" s="195" t="str">
        <f aca="false">IF(ISNUMBER(SEARCH(P50,$AH$19)),"OUI","NON")</f>
        <v>OUI</v>
      </c>
      <c r="AL50" s="195" t="str">
        <f aca="false">IF(ISNUMBER(SEARCH(Q50,$AH$19)),"OUI","NON")</f>
        <v>OUI</v>
      </c>
      <c r="AM50" s="196" t="str">
        <f aca="false">IF(COUNTIF(AG50:AL50,"OUI")=4,"COMBINAISON RETENUE","non")</f>
        <v>non</v>
      </c>
    </row>
    <row r="51" customFormat="false" ht="13.8" hidden="true" customHeight="false" outlineLevel="0" collapsed="false">
      <c r="L51" s="195" t="s">
        <v>273</v>
      </c>
      <c r="M51" s="195" t="s">
        <v>273</v>
      </c>
      <c r="N51" s="195" t="s">
        <v>36</v>
      </c>
      <c r="O51" s="195" t="s">
        <v>45</v>
      </c>
      <c r="P51" s="195" t="s">
        <v>54</v>
      </c>
      <c r="Q51" s="195" t="s">
        <v>63</v>
      </c>
      <c r="R51" s="195"/>
      <c r="S51" s="195"/>
      <c r="T51" s="195"/>
      <c r="U51" s="195"/>
      <c r="V51" s="195"/>
      <c r="W51" s="195"/>
      <c r="X51" s="12" t="e">
        <f aca="false">VLOOKUP(#REF!,$P$6:$Q$11,2,0)</f>
        <v>#VALUE!</v>
      </c>
      <c r="Y51" s="12" t="e">
        <f aca="false">VLOOKUP(#REF!,$P$6:$Q$11,2,0)</f>
        <v>#VALUE!</v>
      </c>
      <c r="Z51" s="12" t="e">
        <f aca="false">VLOOKUP(#REF!,$P$6:$Q$11,2,0)</f>
        <v>#VALUE!</v>
      </c>
      <c r="AA51" s="12"/>
      <c r="AB51" s="12"/>
      <c r="AC51" s="12"/>
      <c r="AD51" s="12"/>
      <c r="AE51" s="12" t="e">
        <f aca="false">VLOOKUP(#REF!,$P$6:$Q$11,2,0)</f>
        <v>#VALUE!</v>
      </c>
      <c r="AG51" s="195" t="str">
        <f aca="false">IF(ISNUMBER(SEARCH(L51,$AH$19)),"OUI","NON")</f>
        <v>NON</v>
      </c>
      <c r="AH51" s="195" t="str">
        <f aca="false">IF(ISNUMBER(SEARCH(M51,$AH$19)),"OUI","NON")</f>
        <v>NON</v>
      </c>
      <c r="AI51" s="195" t="str">
        <f aca="false">IF(ISNUMBER(SEARCH(N51,$AH$19)),"OUI","NON")</f>
        <v>NON</v>
      </c>
      <c r="AJ51" s="195" t="str">
        <f aca="false">IF(ISNUMBER(SEARCH(O51,$AH$19)),"OUI","NON")</f>
        <v>NON</v>
      </c>
      <c r="AK51" s="195" t="str">
        <f aca="false">IF(ISNUMBER(SEARCH(P51,$AH$19)),"OUI","NON")</f>
        <v>OUI</v>
      </c>
      <c r="AL51" s="195" t="str">
        <f aca="false">IF(ISNUMBER(SEARCH(Q51,$AH$19)),"OUI","NON")</f>
        <v>OUI</v>
      </c>
      <c r="AM51" s="196" t="str">
        <f aca="false">IF(COUNTIF(AG51:AL51,"OUI")=4,"COMBINAISON RETENUE","non")</f>
        <v>non</v>
      </c>
    </row>
  </sheetData>
  <sheetProtection algorithmName="SHA-512" hashValue="yXeCdgWJfpnrLKIg8Mv+0fmQ/ZKqV+w+Wz0rNoS9V0kXd47CTeywFijBRENKgqyhvLIxyNF7QTtti4hI6MBsfg==" saltValue="sXYZLlvrbJwr0StGeHRUXQ==" spinCount="100000" sheet="true" objects="true" scenarios="true"/>
  <mergeCells count="15">
    <mergeCell ref="Q5:R5"/>
    <mergeCell ref="Q6:R6"/>
    <mergeCell ref="Q7:R7"/>
    <mergeCell ref="V7:AB7"/>
    <mergeCell ref="Q8:R8"/>
    <mergeCell ref="Q9:R9"/>
    <mergeCell ref="V9:AB12"/>
    <mergeCell ref="Q10:R10"/>
    <mergeCell ref="Q11:R11"/>
    <mergeCell ref="Q12:R12"/>
    <mergeCell ref="Q13:R13"/>
    <mergeCell ref="Q14:R14"/>
    <mergeCell ref="Q15:R15"/>
    <mergeCell ref="Q16:R16"/>
    <mergeCell ref="Q17:R17"/>
  </mergeCells>
  <hyperlinks>
    <hyperlink ref="V7" r:id="rId1" display="https://www.business-plan-excel.fr/produit/mot-de-passe-simulateur-coupe-du-monde/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I23"/>
  <sheetViews>
    <sheetView showFormulas="false" showGridLines="fals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6" activeCellId="0" sqref="A26"/>
    </sheetView>
  </sheetViews>
  <sheetFormatPr defaultColWidth="10.6796875" defaultRowHeight="14.25" customHeight="false" zeroHeight="false" outlineLevelRow="0" outlineLevelCol="0"/>
  <cols>
    <col collapsed="false" customWidth="true" hidden="false" outlineLevel="0" max="8" min="8" style="0" width="34.62"/>
  </cols>
  <sheetData>
    <row r="7" customFormat="false" ht="19.7" hidden="false" customHeight="false" outlineLevel="0" collapsed="false">
      <c r="A7" s="8" t="s">
        <v>275</v>
      </c>
    </row>
    <row r="8" customFormat="false" ht="17.35" hidden="false" customHeight="false" outlineLevel="0" collapsed="false">
      <c r="A8" s="197"/>
    </row>
    <row r="9" customFormat="false" ht="17.35" hidden="false" customHeight="false" outlineLevel="0" collapsed="false">
      <c r="B9" s="47" t="s">
        <v>276</v>
      </c>
    </row>
    <row r="10" customFormat="false" ht="14.25" hidden="false" customHeight="false" outlineLevel="0" collapsed="false">
      <c r="B10" s="198"/>
      <c r="C10" s="9" t="s">
        <v>4</v>
      </c>
      <c r="D10" s="9"/>
      <c r="E10" s="9"/>
      <c r="F10" s="9"/>
      <c r="G10" s="9"/>
      <c r="H10" s="9"/>
      <c r="I10" s="199" t="s">
        <v>277</v>
      </c>
    </row>
    <row r="12" customFormat="false" ht="14.25" hidden="false" customHeight="false" outlineLevel="0" collapsed="false">
      <c r="C12" s="199" t="s">
        <v>278</v>
      </c>
    </row>
    <row r="15" customFormat="false" ht="14.25" hidden="false" customHeight="true" outlineLevel="0" collapsed="false">
      <c r="B15" s="13" t="s">
        <v>17</v>
      </c>
      <c r="C15" s="13"/>
      <c r="D15" s="13"/>
      <c r="E15" s="13"/>
      <c r="F15" s="13"/>
      <c r="G15" s="13"/>
      <c r="H15" s="13"/>
    </row>
    <row r="16" customFormat="false" ht="14.25" hidden="false" customHeight="false" outlineLevel="0" collapsed="false">
      <c r="B16" s="13"/>
      <c r="C16" s="13"/>
      <c r="D16" s="13"/>
      <c r="E16" s="13"/>
      <c r="F16" s="13"/>
      <c r="G16" s="13"/>
      <c r="H16" s="13"/>
    </row>
    <row r="17" customFormat="false" ht="14.25" hidden="false" customHeight="false" outlineLevel="0" collapsed="false">
      <c r="B17" s="13"/>
      <c r="C17" s="13"/>
      <c r="D17" s="13"/>
      <c r="E17" s="13"/>
      <c r="F17" s="13"/>
      <c r="G17" s="13"/>
      <c r="H17" s="13"/>
    </row>
    <row r="18" customFormat="false" ht="14.25" hidden="false" customHeight="false" outlineLevel="0" collapsed="false">
      <c r="B18" s="13"/>
      <c r="C18" s="13"/>
      <c r="D18" s="13"/>
      <c r="E18" s="13"/>
      <c r="F18" s="13"/>
      <c r="G18" s="13"/>
      <c r="H18" s="13"/>
    </row>
    <row r="21" customFormat="false" ht="14.25" hidden="false" customHeight="false" outlineLevel="0" collapsed="false">
      <c r="A21" s="200" t="s">
        <v>279</v>
      </c>
    </row>
    <row r="22" customFormat="false" ht="14.25" hidden="false" customHeight="false" outlineLevel="0" collapsed="false">
      <c r="A22" s="201" t="s">
        <v>280</v>
      </c>
    </row>
    <row r="23" customFormat="false" ht="14.25" hidden="false" customHeight="false" outlineLevel="0" collapsed="false">
      <c r="A23" s="202" t="s">
        <v>281</v>
      </c>
    </row>
  </sheetData>
  <sheetProtection algorithmName="SHA-512" hashValue="5ItXDy2GRXyLHPiBP/Y//clsiyiN/QptEdB1LUCuEs7jTSVvFlvSvv2KEZE2Y5lVRXCpt8YaqnEjZdf2KkYdiw==" saltValue="uNepUPQKj/xtD2CjYc5m0g==" spinCount="100000" sheet="true" objects="true" scenarios="true"/>
  <mergeCells count="2">
    <mergeCell ref="C10:H10"/>
    <mergeCell ref="B15:H18"/>
  </mergeCells>
  <hyperlinks>
    <hyperlink ref="C10" r:id="rId1" display="https://www.business-plan-excel.fr/produit/mot-de-passe-simulateur-coupe-du-monde/"/>
    <hyperlink ref="A22" r:id="rId2" display="contact@business-plan-excel.fr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LibreOffice/26.2.0.3$Windows_X86_64 LibreOffice_project/620$Build-3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2021-06-09T07:26:03Z</dcterms:created>
  <dc:creator>Jean-Marie Bugarel</dc:creator>
  <dc:description/>
  <dc:language>fr-FR</dc:language>
  <cp:lastModifiedBy/>
  <cp:lastPrinted>2021-09-05T18:24:57Z</cp:lastPrinted>
  <dcterms:modified xsi:type="dcterms:W3CDTF">2026-05-17T09:45:56Z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